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/>
  </bookViews>
  <sheets>
    <sheet name="doacoes COVID 2021" sheetId="2" r:id="rId1"/>
    <sheet name="DINAMICA" sheetId="3" r:id="rId2"/>
    <sheet name="GRUPOS" sheetId="5" r:id="rId3"/>
    <sheet name="Plan1" sheetId="6" r:id="rId4"/>
  </sheets>
  <definedNames>
    <definedName name="_xlnm._FilterDatabase" localSheetId="1" hidden="1">DINAMICA!$B$4:$D$16</definedName>
    <definedName name="_xlnm._FilterDatabase" localSheetId="0" hidden="1">'doacoes COVID 2021'!$B$7:$P$329</definedName>
    <definedName name="_xlnm.Print_Titles" localSheetId="0">'doacoes COVID 2021'!$2:$7</definedName>
  </definedNames>
  <calcPr calcId="162913"/>
  <pivotCaches>
    <pivotCache cacheId="0" r:id="rId5"/>
  </pivotCaches>
</workbook>
</file>

<file path=xl/calcChain.xml><?xml version="1.0" encoding="utf-8"?>
<calcChain xmlns="http://schemas.openxmlformats.org/spreadsheetml/2006/main">
  <c r="L72" i="2" l="1"/>
  <c r="L329" i="2" s="1"/>
  <c r="D11" i="5" l="1"/>
  <c r="D10" i="5"/>
  <c r="D9" i="5" l="1"/>
  <c r="D7" i="5"/>
  <c r="D8" i="5"/>
  <c r="D6" i="5"/>
  <c r="D4" i="5"/>
  <c r="D5" i="5"/>
  <c r="D3" i="5"/>
</calcChain>
</file>

<file path=xl/sharedStrings.xml><?xml version="1.0" encoding="utf-8"?>
<sst xmlns="http://schemas.openxmlformats.org/spreadsheetml/2006/main" count="2909" uniqueCount="596">
  <si>
    <t xml:space="preserve">HOSPITAL NOSSA SENHORA DA CONCEIÇÃO S.A.  </t>
  </si>
  <si>
    <t xml:space="preserve">DOADOR </t>
  </si>
  <si>
    <t xml:space="preserve">DONATÁRIO </t>
  </si>
  <si>
    <t xml:space="preserve">PRODUTO DOADO </t>
  </si>
  <si>
    <t>QUANT.</t>
  </si>
  <si>
    <t xml:space="preserve">UNIT. </t>
  </si>
  <si>
    <t xml:space="preserve">TOTAL </t>
  </si>
  <si>
    <t xml:space="preserve">OBSERVAÇÕES </t>
  </si>
  <si>
    <t xml:space="preserve">CNPJ /CPF </t>
  </si>
  <si>
    <t xml:space="preserve">NF </t>
  </si>
  <si>
    <t xml:space="preserve">DATA DE EMISSAO </t>
  </si>
  <si>
    <t>LINHA</t>
  </si>
  <si>
    <t>Total Geral</t>
  </si>
  <si>
    <t>COMP.</t>
  </si>
  <si>
    <t>09</t>
  </si>
  <si>
    <t>Medicamentos</t>
  </si>
  <si>
    <t>Insumos Quimicos</t>
  </si>
  <si>
    <t>Material Medico Hospitalar</t>
  </si>
  <si>
    <t>20</t>
  </si>
  <si>
    <t>07</t>
  </si>
  <si>
    <t>Material de Limpeza</t>
  </si>
  <si>
    <t>GRUPO</t>
  </si>
  <si>
    <t>COD</t>
  </si>
  <si>
    <t>Material Manutenção</t>
  </si>
  <si>
    <t>Material de Escritório</t>
  </si>
  <si>
    <t>Gêneros Alimentícios</t>
  </si>
  <si>
    <t>40</t>
  </si>
  <si>
    <t>Instrumental Medico</t>
  </si>
  <si>
    <t>99</t>
  </si>
  <si>
    <t>Imobilizado</t>
  </si>
  <si>
    <t>Total</t>
  </si>
  <si>
    <t>DESCRIÇÃO GRUPO</t>
  </si>
  <si>
    <t>Município de Porto Alegre(Secret.Munic.de Saude</t>
  </si>
  <si>
    <t>92.963.560/0001-60</t>
  </si>
  <si>
    <t>HNSC</t>
  </si>
  <si>
    <t>Protetor facial descart.em mat. plast. Incolor</t>
  </si>
  <si>
    <t>2326</t>
  </si>
  <si>
    <t>19/01/2021</t>
  </si>
  <si>
    <t xml:space="preserve"> Lançada na Despesa/ receita </t>
  </si>
  <si>
    <t>Avental confec. em não tecido 100%poliprop. manga longa</t>
  </si>
  <si>
    <t>Touca cirurg.desc. Feminino c/elástico</t>
  </si>
  <si>
    <t>Propé desc. gramatura mínima de 30gr/M2</t>
  </si>
  <si>
    <t>Respirador purific de ar PFF-2 semifacial tipo dobravel</t>
  </si>
  <si>
    <t>JBL Serviços e Distribuidora de Mat.Méd.Hospitalar</t>
  </si>
  <si>
    <t>31.636.399/0001-25</t>
  </si>
  <si>
    <t>Agulha Descartável 25X6(MDL2325 AG.HIP 25X6 23GX1 CX/100</t>
  </si>
  <si>
    <t>650</t>
  </si>
  <si>
    <t>18/01/2021</t>
  </si>
  <si>
    <t xml:space="preserve"> Lançada no Estoque/ receita </t>
  </si>
  <si>
    <t>Magnum Impot.Com.de Mat.Médicos Ltda</t>
  </si>
  <si>
    <t>11.462.374/000145</t>
  </si>
  <si>
    <t>Antígeno Teste Rap.COVID-19 Naso SWAB CX. com 20 tretes/KIT</t>
  </si>
  <si>
    <t>36176</t>
  </si>
  <si>
    <t>05/01/2021</t>
  </si>
  <si>
    <t>Insumos Químicos</t>
  </si>
  <si>
    <t>Ministério da Saúde</t>
  </si>
  <si>
    <t>00.394.544/0008-51</t>
  </si>
  <si>
    <t>Ventilador Artificial Eletrônico VYAIRE-Transporte</t>
  </si>
  <si>
    <t>2357</t>
  </si>
  <si>
    <t>22/03/2021</t>
  </si>
  <si>
    <t xml:space="preserve"> Lançada na receita/ativo</t>
  </si>
  <si>
    <t>Ventilador Artificial Eletrônico KTK-Transporte</t>
  </si>
  <si>
    <t>HCR</t>
  </si>
  <si>
    <t>Midazolam 15mg/3 ml Sol Inj</t>
  </si>
  <si>
    <t>Medicamento</t>
  </si>
  <si>
    <t>507</t>
  </si>
  <si>
    <t>31/03/2021</t>
  </si>
  <si>
    <t>Midazolam 1mg/ml Sol Inj 5ml</t>
  </si>
  <si>
    <t>Propofol mg/20 ml sol inj</t>
  </si>
  <si>
    <t>2369</t>
  </si>
  <si>
    <t>20/04/2021</t>
  </si>
  <si>
    <t>4.2.15.01.005 - Bonificações e Doações - COVID-19</t>
  </si>
  <si>
    <t>Etomidato 20 mg/10 ml sol. Injetável</t>
  </si>
  <si>
    <t>2375</t>
  </si>
  <si>
    <t>04/05/2021</t>
  </si>
  <si>
    <t>508</t>
  </si>
  <si>
    <t>HF</t>
  </si>
  <si>
    <t>607</t>
  </si>
  <si>
    <t>06/05/2021</t>
  </si>
  <si>
    <t>Secretaria da Saúde - SES/RS</t>
  </si>
  <si>
    <t>87.958.625/0001-49</t>
  </si>
  <si>
    <t>Máscara Cirurgica Descartável Min.40g/M2</t>
  </si>
  <si>
    <t>2377</t>
  </si>
  <si>
    <t>Touca Cirurgica Desc.Feminino com Elastico -MIN.20g/M2</t>
  </si>
  <si>
    <t>Óculos de Proteção</t>
  </si>
  <si>
    <t>2378</t>
  </si>
  <si>
    <t>Condomínio do Shopping Center Igutemi Porto Alegre</t>
  </si>
  <si>
    <t>90.159.799/0001-56</t>
  </si>
  <si>
    <t>Máscara de Proteção Facial Fabricadas em Tricoline Duplo</t>
  </si>
  <si>
    <t>2386</t>
  </si>
  <si>
    <t>14/05/2021</t>
  </si>
  <si>
    <t xml:space="preserve"> Lançada em Despesa/receita</t>
  </si>
  <si>
    <t>Rotary Club de Porto Alegre</t>
  </si>
  <si>
    <t>93.902.260/0001-33</t>
  </si>
  <si>
    <t>Brownie (doce)</t>
  </si>
  <si>
    <t>Genero Alimentício</t>
  </si>
  <si>
    <t>2387</t>
  </si>
  <si>
    <t>Sacos Plásticos para Descarte de Lixo Infectante</t>
  </si>
  <si>
    <t>Vanilda de Moraes Andrade</t>
  </si>
  <si>
    <t>381.575.780.00</t>
  </si>
  <si>
    <t>USC</t>
  </si>
  <si>
    <t>5</t>
  </si>
  <si>
    <t>21/05/2021</t>
  </si>
  <si>
    <t>Lançada na Receita/Ativo</t>
  </si>
  <si>
    <t>Impressora Deskjet Advantage 3776 HP</t>
  </si>
  <si>
    <t>2417</t>
  </si>
  <si>
    <t>02/07/2021</t>
  </si>
  <si>
    <t xml:space="preserve">Coso Health </t>
  </si>
  <si>
    <t>Luvas de Borracha Vulcanizada não Endure. para quaisquer uso não esterel. Tamanho P</t>
  </si>
  <si>
    <t>Luvas de Borracha Vulcanizada não Endure. para quaisquer uso não esterel. Tamanho M</t>
  </si>
  <si>
    <t>Luvas de Borracha Vulcanizada não Endure. para quaisquer uso não esterel. Tamanho G</t>
  </si>
  <si>
    <t>Luvas de Borracha Vulcanizada não Endure. para quaisquer uso não esterel. Tamanho GG</t>
  </si>
  <si>
    <t>Máscara Facial de falso tecido e algodão ,tipo N95 mask -repiradores para proteção</t>
  </si>
  <si>
    <t>Máscara Facial de falso tecido , tipo máscaras  para proteção</t>
  </si>
  <si>
    <t>Viseira de plástico transpar. para utilização para prot. com tira para prender na cabeça denominada Face Shield</t>
  </si>
  <si>
    <t>Vestuário para proteção, coneccionado em falso tecido , denominado como Isolation Gowns</t>
  </si>
  <si>
    <t>Meios de cultura preparados para a manutenção de microrganismos, como VÍRUS, sendo frasco ou material para coleta armaz.ou transp.de amostras biológicas</t>
  </si>
  <si>
    <t>Kit de teste de RT-PCR em tempo real , rápido, proposto para detecção qualit. de um ácivo nucleico  do SARS-COV-2 espécimes de esfregaço Nasofaríngeo KIT com 10 testes</t>
  </si>
  <si>
    <t>Analisador e extrator de material genético marca GENEXPERT, modelo:GX-IV-R2, composto de 1 comput. do tipo laptop 1 impressora 1 sistema de refrig. 1 no-break</t>
  </si>
  <si>
    <t>2418</t>
  </si>
  <si>
    <t>06/07/2021</t>
  </si>
  <si>
    <t>Associação Espírita casa de Catarina</t>
  </si>
  <si>
    <t>26.516.032/0001-38</t>
  </si>
  <si>
    <t>Escova Dental Colgat</t>
  </si>
  <si>
    <t>2466</t>
  </si>
  <si>
    <t>17/09/2021</t>
  </si>
  <si>
    <t>Shampoo Condicionador Suave</t>
  </si>
  <si>
    <t>Shampoo Suave</t>
  </si>
  <si>
    <t>Creme Dental Sorriso</t>
  </si>
  <si>
    <t>Sabonete Flor IPE Suave</t>
  </si>
  <si>
    <t>Creme Dental Sorriso D.Bran.</t>
  </si>
  <si>
    <t>Shampoo Suave cx</t>
  </si>
  <si>
    <t>GKN do Brasil Ltda</t>
  </si>
  <si>
    <t>58.512.310/0001-75</t>
  </si>
  <si>
    <t>UPA</t>
  </si>
  <si>
    <t>495119</t>
  </si>
  <si>
    <t>14/09/2021</t>
  </si>
  <si>
    <t>Ventilador Pulmonar V60 com carro suporte (Fluxo 2481539)</t>
  </si>
  <si>
    <t>2503</t>
  </si>
  <si>
    <t>22/11/2021</t>
  </si>
  <si>
    <t>Luvas de Borracha Vulcanizada não Endure. para quaisquer uso não esterel. Tamanho P Caixas com 100 unidades</t>
  </si>
  <si>
    <t>Luvas de Borracha Vulcanizada não Endure. para quaisquer uso não esterel. Tamanho M caixas com 100 unidades</t>
  </si>
  <si>
    <t>Luvas de Borracha Vulcanizada não Endure. para quaisquer uso não esterel. Tamanho G caixas com 100unidades</t>
  </si>
  <si>
    <t>Luvas de Borracha Vulcanizada não Endure. para quaisquer uso não esterel. Tamanho EG  caixas com 100unidades</t>
  </si>
  <si>
    <t>Vestuário para proteção, confeccionado em falso tecido , denominado como Isolation Gowns</t>
  </si>
  <si>
    <t>Vestuário para proteção, confeccionado em falso tecido , denominado como AAMI level 2-PP/PE40 caixas com 160 tamanho grande</t>
  </si>
  <si>
    <t>22/11/201</t>
  </si>
  <si>
    <t>Vestuário para proteção, confeccionado em falso tecido , denominado como AAMI level 2-PP/PE40 caixas com 100 tamanho extra grande</t>
  </si>
  <si>
    <t>Kit de teste de RT-PCR em tempo real , rápido, proposto para detecção qualit. de um ácivo nucleico  do SARS-COV-2 em espécimes de esfregaço Nasofaríngeo KIT com 10 testes</t>
  </si>
  <si>
    <t>ANO</t>
  </si>
  <si>
    <t xml:space="preserve">Instituto Lojas Renner </t>
  </si>
  <si>
    <t>10.243.599/0001-48</t>
  </si>
  <si>
    <t>Máscara hospitalares</t>
  </si>
  <si>
    <t>2162</t>
  </si>
  <si>
    <t>06/05/2020</t>
  </si>
  <si>
    <t>05-2020</t>
  </si>
  <si>
    <t>Lançada no estoque/ receita</t>
  </si>
  <si>
    <t>Aventais hospitalares</t>
  </si>
  <si>
    <t>Taurus Armas S.A.</t>
  </si>
  <si>
    <t>92.781.335/0001-02</t>
  </si>
  <si>
    <t xml:space="preserve">Máscara de proteção facial </t>
  </si>
  <si>
    <t>09/04/2020</t>
  </si>
  <si>
    <t>Máscara descartáveis</t>
  </si>
  <si>
    <t>2166</t>
  </si>
  <si>
    <t>14/05/2020</t>
  </si>
  <si>
    <t>Luvas descartáveis</t>
  </si>
  <si>
    <t>Avental descartável</t>
  </si>
  <si>
    <t>Sapatilha descartável</t>
  </si>
  <si>
    <t>Toucas descartável</t>
  </si>
  <si>
    <t>Óculos de proteção</t>
  </si>
  <si>
    <t>584</t>
  </si>
  <si>
    <t>Própes</t>
  </si>
  <si>
    <t>Toucas cirúrgicas</t>
  </si>
  <si>
    <t>Óculos de protação</t>
  </si>
  <si>
    <t>Instituto de Estudos em Gestão Empresarial -  IEGE</t>
  </si>
  <si>
    <t>12.111.643/0001-91</t>
  </si>
  <si>
    <t>Protetor Facial</t>
  </si>
  <si>
    <t xml:space="preserve">2160 </t>
  </si>
  <si>
    <t>29/04/2020</t>
  </si>
  <si>
    <t>Frost Frio  Refrigeração  Indust. S.A.</t>
  </si>
  <si>
    <t>02.210.803/0001-04</t>
  </si>
  <si>
    <t>Caixa acrilica especial</t>
  </si>
  <si>
    <t>33010</t>
  </si>
  <si>
    <t>02/04/2020</t>
  </si>
  <si>
    <t>04-2020</t>
  </si>
  <si>
    <t>Luis Leonardo Maciel Ferrera</t>
  </si>
  <si>
    <t>015.375.440-04</t>
  </si>
  <si>
    <t>Tiaras Arco Plástico Larga</t>
  </si>
  <si>
    <t>583</t>
  </si>
  <si>
    <t>16/04/2020</t>
  </si>
  <si>
    <t xml:space="preserve">PVC Cristal </t>
  </si>
  <si>
    <t>Respirador purific.de ar PFF-2</t>
  </si>
  <si>
    <t>2141</t>
  </si>
  <si>
    <t>06/04/2020</t>
  </si>
  <si>
    <t>Máscara cirurg. Descartável</t>
  </si>
  <si>
    <t>2142</t>
  </si>
  <si>
    <t>Alcool gel para uso individual em ML</t>
  </si>
  <si>
    <t>2143</t>
  </si>
  <si>
    <t>Luvas de proced. não cirurgico - P-M-G</t>
  </si>
  <si>
    <t>2144</t>
  </si>
  <si>
    <t>Alcool Etílico 70/% tipo hidratado</t>
  </si>
  <si>
    <t>2145</t>
  </si>
  <si>
    <t>07/04/2020</t>
  </si>
  <si>
    <t>Cloroquina Difosfato 150mg</t>
  </si>
  <si>
    <t>2146</t>
  </si>
  <si>
    <t>08/04/2020</t>
  </si>
  <si>
    <t>2148</t>
  </si>
  <si>
    <t>14/04/2020</t>
  </si>
  <si>
    <t xml:space="preserve"> Lançada no estoque/ receita</t>
  </si>
  <si>
    <t>Sociedade Benef. Esraelitabras Hospital Albert Einstein</t>
  </si>
  <si>
    <t>60.765.823/0001-30</t>
  </si>
  <si>
    <t>HIDROXICLOROQUINA 400mg CP</t>
  </si>
  <si>
    <t>2150</t>
  </si>
  <si>
    <t>AZITROMICINA 500 MG CP</t>
  </si>
  <si>
    <t>M F Gomes e Cia Ltda.</t>
  </si>
  <si>
    <t>89.467.773/0001-96</t>
  </si>
  <si>
    <t>Máscara cirúrgica</t>
  </si>
  <si>
    <t>56222</t>
  </si>
  <si>
    <t>17/04/2020</t>
  </si>
  <si>
    <t>489</t>
  </si>
  <si>
    <t>Touca cirurgica</t>
  </si>
  <si>
    <t>Luva descartável - média</t>
  </si>
  <si>
    <t>Respirador purific. de ar</t>
  </si>
  <si>
    <t>Lançada na Despesa/receita</t>
  </si>
  <si>
    <t>Luva descartável - pequena</t>
  </si>
  <si>
    <t>Luva descartável - grande</t>
  </si>
  <si>
    <t>Propé descartável</t>
  </si>
  <si>
    <t>Arcos Dourados Comercio de Alimentos Ltda.</t>
  </si>
  <si>
    <t>42.591.651/0799-04</t>
  </si>
  <si>
    <t>Batata M</t>
  </si>
  <si>
    <t>912</t>
  </si>
  <si>
    <t>27/03/2020</t>
  </si>
  <si>
    <t>03-2020</t>
  </si>
  <si>
    <t>Lanche quarteirão</t>
  </si>
  <si>
    <t>Refrigerante</t>
  </si>
  <si>
    <t>913</t>
  </si>
  <si>
    <t>Ache Lab Farmaceuticos S.A.</t>
  </si>
  <si>
    <t>60.659.463/0001-91</t>
  </si>
  <si>
    <t xml:space="preserve">Macacão </t>
  </si>
  <si>
    <t>2189365</t>
  </si>
  <si>
    <t>23/04/2020</t>
  </si>
  <si>
    <t>Luva</t>
  </si>
  <si>
    <t>Avental</t>
  </si>
  <si>
    <t>2199890</t>
  </si>
  <si>
    <t>04/05/2020</t>
  </si>
  <si>
    <t>Óculos</t>
  </si>
  <si>
    <t>ANS Impressões Gráficas Ltda.</t>
  </si>
  <si>
    <t>05.677.050/0001-21</t>
  </si>
  <si>
    <t>Máscara Face Shield Invictrus</t>
  </si>
  <si>
    <t>17104</t>
  </si>
  <si>
    <t>17156</t>
  </si>
  <si>
    <t>11/05/2020</t>
  </si>
  <si>
    <t>Máscara de proteção facial</t>
  </si>
  <si>
    <t>836730</t>
  </si>
  <si>
    <t>05/05/2020</t>
  </si>
  <si>
    <t>Máscara cirúrgica desc.trípla c/elastico</t>
  </si>
  <si>
    <t>56507</t>
  </si>
  <si>
    <t>Alcool gel 70% FRX 150ML</t>
  </si>
  <si>
    <t>2203819</t>
  </si>
  <si>
    <t>08/05/2020</t>
  </si>
  <si>
    <t>56588</t>
  </si>
  <si>
    <t>12/05/2020</t>
  </si>
  <si>
    <t>Fitesa Naotecidos S.A.</t>
  </si>
  <si>
    <t>93.211.084/0002-74</t>
  </si>
  <si>
    <t>Máscara</t>
  </si>
  <si>
    <t>216271</t>
  </si>
  <si>
    <t>Máscara cirúrgica descartável</t>
  </si>
  <si>
    <t>2179</t>
  </si>
  <si>
    <t>25/05/2020</t>
  </si>
  <si>
    <t>Respirador Purific de ar PFF-2</t>
  </si>
  <si>
    <t>2180</t>
  </si>
  <si>
    <t>2181</t>
  </si>
  <si>
    <t>2182</t>
  </si>
  <si>
    <t>Bolsa para urina, volume 350ml 50cm</t>
  </si>
  <si>
    <t>2183</t>
  </si>
  <si>
    <t>Bolsa para urina, volume 500m 45cm</t>
  </si>
  <si>
    <t>Bolsa para urina, vol. 500ml e tubo 50cm</t>
  </si>
  <si>
    <t>Bolsa para urina, vol. 750ml e tubo 30cm</t>
  </si>
  <si>
    <t>Cateteres externo 30mm Código 0858480</t>
  </si>
  <si>
    <t>Cateteres externo 30mm, auto adesiva</t>
  </si>
  <si>
    <t>Cateteres externo 40mm, auto adesiva</t>
  </si>
  <si>
    <t>Cloreto de sódio, reag. padrão ACS</t>
  </si>
  <si>
    <t>2184</t>
  </si>
  <si>
    <t>2185</t>
  </si>
  <si>
    <t>Cateteres externo 30mm + fita adesiva</t>
  </si>
  <si>
    <t>Suntech Supplies e Com. De Produtos Óticos Esp.Ltda.</t>
  </si>
  <si>
    <t>04.175.844/0001-24</t>
  </si>
  <si>
    <t>Óculos de segurança cristal proteção</t>
  </si>
  <si>
    <t>273237</t>
  </si>
  <si>
    <t>28/04/2020</t>
  </si>
  <si>
    <t>Haribo Brasil Ind. Com. Produtos Alimentícios Ltda.</t>
  </si>
  <si>
    <t>21.072.669/0002-40</t>
  </si>
  <si>
    <t>Marshmallow</t>
  </si>
  <si>
    <t>24504</t>
  </si>
  <si>
    <t>15/05/2020</t>
  </si>
  <si>
    <t>Bala de gelatina gotinhas</t>
  </si>
  <si>
    <t>Bala de gelatina cream  Kiss</t>
  </si>
  <si>
    <t>Bala gel ursinho</t>
  </si>
  <si>
    <t>Bala Gel  Balla STIKS</t>
  </si>
  <si>
    <t>Balla Sticks tutti S</t>
  </si>
  <si>
    <t>Balla Sticks tutti Z</t>
  </si>
  <si>
    <t>Balla Sticks Cola Z</t>
  </si>
  <si>
    <t>Balla Sticks laranja Z</t>
  </si>
  <si>
    <t>Diferpan Com.Imp. E Exp. Ltda.</t>
  </si>
  <si>
    <t>97.181.515/0001-77</t>
  </si>
  <si>
    <t>Luva em borracha amarela</t>
  </si>
  <si>
    <t>2301361</t>
  </si>
  <si>
    <t>Pano tipo perfex pct c/5 rosa utile</t>
  </si>
  <si>
    <t>Pano tipo perfex pct c/30 azul utile</t>
  </si>
  <si>
    <t>2199888</t>
  </si>
  <si>
    <t>HCC</t>
  </si>
  <si>
    <t>24512</t>
  </si>
  <si>
    <t>24511</t>
  </si>
  <si>
    <t>Alcool Gel 70%</t>
  </si>
  <si>
    <t>2220790</t>
  </si>
  <si>
    <t>28-05-2020</t>
  </si>
  <si>
    <t>06-2020</t>
  </si>
  <si>
    <t>Álcool Gel 70%</t>
  </si>
  <si>
    <t>2224625</t>
  </si>
  <si>
    <t>31/05/2020</t>
  </si>
  <si>
    <t>Chocolatras Industria e Comercio Ltda. EPP</t>
  </si>
  <si>
    <t>16.788.597/0001-10</t>
  </si>
  <si>
    <t>Palha Italiana</t>
  </si>
  <si>
    <t>2771</t>
  </si>
  <si>
    <t>19/05/2020</t>
  </si>
  <si>
    <t>Palha Belga</t>
  </si>
  <si>
    <t>Máscara cirurgica desc.tripla com elástico</t>
  </si>
  <si>
    <t>56733</t>
  </si>
  <si>
    <t>20/05/2020</t>
  </si>
  <si>
    <t>216857</t>
  </si>
  <si>
    <t>843337</t>
  </si>
  <si>
    <t>26/05/2020</t>
  </si>
  <si>
    <t>Herval Ind. De Móveis col.  Esp.Ltda.</t>
  </si>
  <si>
    <t>16.670.753/0001-44</t>
  </si>
  <si>
    <t>Máscara TNT dupla sem clipe nasal</t>
  </si>
  <si>
    <t>832241</t>
  </si>
  <si>
    <t xml:space="preserve">Confecções Vanelise Ltda. </t>
  </si>
  <si>
    <t>91.879.718/0002-36</t>
  </si>
  <si>
    <t>122420</t>
  </si>
  <si>
    <t>18/05/2020</t>
  </si>
  <si>
    <t>24509</t>
  </si>
  <si>
    <t>56277</t>
  </si>
  <si>
    <t>22/04/2020</t>
  </si>
  <si>
    <t>João Edson Prediger</t>
  </si>
  <si>
    <t>017.087.100-27</t>
  </si>
  <si>
    <t>Prot. facial descart.em mat.plast.incolor</t>
  </si>
  <si>
    <t>2195</t>
  </si>
  <si>
    <t>10/06/2020</t>
  </si>
  <si>
    <t>Cirurgica Fernandes C.Mat.Cir.Ho.So.Ltda.</t>
  </si>
  <si>
    <t>61.418.042/0001-31</t>
  </si>
  <si>
    <t>Sonda Nasogástrica</t>
  </si>
  <si>
    <t>1222134</t>
  </si>
  <si>
    <t>03/06/2020</t>
  </si>
  <si>
    <t>847973</t>
  </si>
  <si>
    <t>Spal Industria Brasileira de Bebidas S.A.</t>
  </si>
  <si>
    <t>61.186.888/0158-91</t>
  </si>
  <si>
    <t>Crystal 500 ml  sem gás</t>
  </si>
  <si>
    <t>3356134</t>
  </si>
  <si>
    <t>17/06/2020</t>
  </si>
  <si>
    <t>JBL Serviços e Distribuição de Mat.Méd.Hosp.Ltda.</t>
  </si>
  <si>
    <t>Termômetro clinico dig. Incoterm</t>
  </si>
  <si>
    <t>161</t>
  </si>
  <si>
    <t>15/06/2020</t>
  </si>
  <si>
    <t>Associação dos Magist.da Justiça do Trabalho 4º Região</t>
  </si>
  <si>
    <t>89.514.111/000120</t>
  </si>
  <si>
    <t>Luva Proced.não cirurg. em borracha nitrílica</t>
  </si>
  <si>
    <t>2206</t>
  </si>
  <si>
    <t>24/06/2020</t>
  </si>
  <si>
    <t>Pas Adesivas de marcapasso transcutanio adulto</t>
  </si>
  <si>
    <t>BPC Com. de Alimentos Ltda (saúde na cesta)</t>
  </si>
  <si>
    <t>04.295.427/0001-15</t>
  </si>
  <si>
    <t>Cesta de presentes</t>
  </si>
  <si>
    <t>30018150</t>
  </si>
  <si>
    <t>13/07/2020</t>
  </si>
  <si>
    <t>07-2020</t>
  </si>
  <si>
    <t>Ricardo Beck</t>
  </si>
  <si>
    <t>975.593.930-04</t>
  </si>
  <si>
    <t>Presilha plástica para fixação de máscara cirúrgica</t>
  </si>
  <si>
    <t>490</t>
  </si>
  <si>
    <t>16/07/2020</t>
  </si>
  <si>
    <t>Universidade Federal do Rio Grande do Sul - UFGRS</t>
  </si>
  <si>
    <t>92.969.856/0001-98</t>
  </si>
  <si>
    <t>491</t>
  </si>
  <si>
    <t>Canada EPI Calçados Profissionais Ltda</t>
  </si>
  <si>
    <t>09.476.305/0001-49</t>
  </si>
  <si>
    <t xml:space="preserve">Sapato social Woman branco </t>
  </si>
  <si>
    <t>27119</t>
  </si>
  <si>
    <t>Sapato Sticky Shoes unissex</t>
  </si>
  <si>
    <t>27338</t>
  </si>
  <si>
    <t>27/04/2020</t>
  </si>
  <si>
    <t>27587</t>
  </si>
  <si>
    <t>13/05/2020</t>
  </si>
  <si>
    <t>Associação Cultural Floresta</t>
  </si>
  <si>
    <t>27.631.481/0001-90</t>
  </si>
  <si>
    <t>Máscara Cirurgica Descartável</t>
  </si>
  <si>
    <t>2211</t>
  </si>
  <si>
    <t>Luva Descartável (latex) Pequena</t>
  </si>
  <si>
    <t>Luva Descartável (latex) Média</t>
  </si>
  <si>
    <t>Luva Descartável (latex) Grande</t>
  </si>
  <si>
    <t>Protetor facial descartável</t>
  </si>
  <si>
    <t>2212</t>
  </si>
  <si>
    <t>Concelho Regional de Enfermagem do RGS</t>
  </si>
  <si>
    <t>87.088.670/0001-90</t>
  </si>
  <si>
    <t>Respirador Purific de AR PFF-2</t>
  </si>
  <si>
    <t>2213</t>
  </si>
  <si>
    <t>2215</t>
  </si>
  <si>
    <t>2216</t>
  </si>
  <si>
    <t>Avental confec. em não tecido 100% polipropileno</t>
  </si>
  <si>
    <t>2218</t>
  </si>
  <si>
    <t>2219</t>
  </si>
  <si>
    <t>Instituto Herc</t>
  </si>
  <si>
    <t>13.810.305/0001-00</t>
  </si>
  <si>
    <t>2220</t>
  </si>
  <si>
    <t>Munic. de Porto Alegre - Secret. Municipal da Saúde</t>
  </si>
  <si>
    <t>2221</t>
  </si>
  <si>
    <t>2224</t>
  </si>
  <si>
    <t xml:space="preserve">Touca Cirurgica Desc.Feminino </t>
  </si>
  <si>
    <t>2225</t>
  </si>
  <si>
    <t>Etna Com. De Colchões e Acessórios EIRELI</t>
  </si>
  <si>
    <t>33.065.807/0001-61</t>
  </si>
  <si>
    <t>Máscara de proteção</t>
  </si>
  <si>
    <t>02/07/2020</t>
  </si>
  <si>
    <t>Luva hospitalar proced.vinil pp</t>
  </si>
  <si>
    <t>2226</t>
  </si>
  <si>
    <t>Avental 100% Polipropileno</t>
  </si>
  <si>
    <t>2227</t>
  </si>
  <si>
    <t>17/07/2020</t>
  </si>
  <si>
    <t>2228</t>
  </si>
  <si>
    <t>Alcool antisséptico instantânio para as mãos</t>
  </si>
  <si>
    <t>2229</t>
  </si>
  <si>
    <t>Lions Clube de Porto Alegre Barão do Cahy</t>
  </si>
  <si>
    <t>93.594.240/0001-42</t>
  </si>
  <si>
    <t>88</t>
  </si>
  <si>
    <t>22/07/2020</t>
  </si>
  <si>
    <t>2232</t>
  </si>
  <si>
    <t>SESC - Adm. Reg.no Estado do Rio Grande do Sul</t>
  </si>
  <si>
    <t>03.575.238/0004-86</t>
  </si>
  <si>
    <t>Máscara de tecido</t>
  </si>
  <si>
    <t>2233</t>
  </si>
  <si>
    <t>Baduchi Indústria e Comércio do Vestuario</t>
  </si>
  <si>
    <t>91.722.116.0001-90</t>
  </si>
  <si>
    <t>Máscara de Proteção //U</t>
  </si>
  <si>
    <t>36083</t>
  </si>
  <si>
    <t>24/07/2020</t>
  </si>
  <si>
    <t>2228402</t>
  </si>
  <si>
    <t>08/06/2020</t>
  </si>
  <si>
    <t>Thatiane Farias Vinadé de Castilhos</t>
  </si>
  <si>
    <t>985.937.300.00</t>
  </si>
  <si>
    <t>CETPS</t>
  </si>
  <si>
    <t xml:space="preserve">94 </t>
  </si>
  <si>
    <t>31/07/2020</t>
  </si>
  <si>
    <t>2234</t>
  </si>
  <si>
    <t>29/07/2020</t>
  </si>
  <si>
    <t>Rotary Club de Porto Alegre Lindoia -Passo Dareia</t>
  </si>
  <si>
    <t>87.084.505/0001-60</t>
  </si>
  <si>
    <t>Aspirador de Sucção Portátil Mod. Aspiramex</t>
  </si>
  <si>
    <t>2237</t>
  </si>
  <si>
    <t>03/08/2020</t>
  </si>
  <si>
    <t>08-2020</t>
  </si>
  <si>
    <t>Lançada na receita/ativo</t>
  </si>
  <si>
    <t>Rotary Internacional Distrito 4670</t>
  </si>
  <si>
    <t>08.027.668/0001-34</t>
  </si>
  <si>
    <t>Sacos plásticos para descarte de lixo infctante</t>
  </si>
  <si>
    <t>2245</t>
  </si>
  <si>
    <t>14/08/2020</t>
  </si>
  <si>
    <t>FZ Lanches Rápidos Ltda (Cachorro do Bigode)</t>
  </si>
  <si>
    <t>07.088.992/0001-08</t>
  </si>
  <si>
    <t>Cachorro quente</t>
  </si>
  <si>
    <t>30445391</t>
  </si>
  <si>
    <t>12/08/2020</t>
  </si>
  <si>
    <t>Avental confeccionado em não tecido</t>
  </si>
  <si>
    <t>588</t>
  </si>
  <si>
    <t>21/08/2020</t>
  </si>
  <si>
    <t>Touca cirúrgica desc.feminino com elastico</t>
  </si>
  <si>
    <t>Respirador prific. de ar PFF-2</t>
  </si>
  <si>
    <t>Protetor facial descartavel</t>
  </si>
  <si>
    <t>Álcool antisséptico instantâneo para as mãos</t>
  </si>
  <si>
    <t>589</t>
  </si>
  <si>
    <t>Luva hospitalar procedimento vinil PP</t>
  </si>
  <si>
    <t>Máscara  Cirurgica Descartável</t>
  </si>
  <si>
    <t>2238</t>
  </si>
  <si>
    <t>04/08/2020</t>
  </si>
  <si>
    <t>Avental Confec. em não tecido</t>
  </si>
  <si>
    <t>Avental para isolamento manga longa e punho justo</t>
  </si>
  <si>
    <t>2239</t>
  </si>
  <si>
    <t xml:space="preserve">Máscara cirurgica descartavel </t>
  </si>
  <si>
    <t>2242</t>
  </si>
  <si>
    <t>11/08/2020</t>
  </si>
  <si>
    <t>Avental confccionado em não tecido</t>
  </si>
  <si>
    <t>495</t>
  </si>
  <si>
    <t>25/08/2020</t>
  </si>
  <si>
    <t>493</t>
  </si>
  <si>
    <t>494</t>
  </si>
  <si>
    <t>Confeccões DCS Ltda - MTZ (Simone Franco)</t>
  </si>
  <si>
    <t>93.437.523/0001-80</t>
  </si>
  <si>
    <t>Máscara em tecido</t>
  </si>
  <si>
    <t>6562</t>
  </si>
  <si>
    <t>26/08/2020</t>
  </si>
  <si>
    <t>Malharia Anselmi Ltda</t>
  </si>
  <si>
    <t>90.005.307/0001-78</t>
  </si>
  <si>
    <t xml:space="preserve">Máscara </t>
  </si>
  <si>
    <t>294685</t>
  </si>
  <si>
    <t>Touca</t>
  </si>
  <si>
    <t>Propes</t>
  </si>
  <si>
    <t>A T L J Marcenaria Ltda</t>
  </si>
  <si>
    <t>30.356.295/0001-02</t>
  </si>
  <si>
    <t>Beliche</t>
  </si>
  <si>
    <t>149</t>
  </si>
  <si>
    <t>01/07/2020</t>
  </si>
  <si>
    <t>Sind. das Ind. do Vest. do Est. do RGS (Sivergs)</t>
  </si>
  <si>
    <t>92.954.007/0001-60</t>
  </si>
  <si>
    <t>Máscara em TNT</t>
  </si>
  <si>
    <t>2257</t>
  </si>
  <si>
    <t>04/09/2020</t>
  </si>
  <si>
    <t>09-2020</t>
  </si>
  <si>
    <t>Equipo esteril com camara grad.p/bomba de infusão 1,80m</t>
  </si>
  <si>
    <t>2256</t>
  </si>
  <si>
    <t>Equipo esteril p/bomba de infusão 2,00m</t>
  </si>
  <si>
    <t>Equipo esteril p/bomba de infusão 1,80m</t>
  </si>
  <si>
    <t>Softdesign - Consultoria e Sistemas Ltda.</t>
  </si>
  <si>
    <t>02.250.586/0001-78</t>
  </si>
  <si>
    <t>Filtro Bacteriano Hidrofóico P/prot. de Apar.de Ventilação</t>
  </si>
  <si>
    <t>2261</t>
  </si>
  <si>
    <t>17/09/2020</t>
  </si>
  <si>
    <t>Victor Guilherme Cramer</t>
  </si>
  <si>
    <t>993.757.530-34</t>
  </si>
  <si>
    <t>Máscara em TNT Cirúrgica</t>
  </si>
  <si>
    <t>2262</t>
  </si>
  <si>
    <t>Dipam Gaúcha Distribuidora Ltda</t>
  </si>
  <si>
    <t>91.222.133/0001-68</t>
  </si>
  <si>
    <t>Cup Noodles Bolonhesa 72 gr ST</t>
  </si>
  <si>
    <t>598659</t>
  </si>
  <si>
    <t>Cup Noodles Carne Defumada 69 gr ST</t>
  </si>
  <si>
    <t>Cup Noodles Cheddar 69 gr ST</t>
  </si>
  <si>
    <t>Cup Noodles Caurry 70 gr ST</t>
  </si>
  <si>
    <t>Cup Noodles Frango Teriyaki 72 gr ST</t>
  </si>
  <si>
    <t>Cup Noodles G. Caipira Picante 68 gr ST</t>
  </si>
  <si>
    <t>Cup Noodles Galinha Caipira 69 gr ST</t>
  </si>
  <si>
    <t>Cup Noodles Legumes com Azeite 67 gr ST</t>
  </si>
  <si>
    <t>Cup Noodles Molho de Costela 68 gr ST</t>
  </si>
  <si>
    <t>Cup Noodles Seafood Frutos do Mar 65 gr ST</t>
  </si>
  <si>
    <t>Cup Noodles Yakissoba 70 gr ST</t>
  </si>
  <si>
    <t>Máscara Cirúrgica Descaltável Min.40g/M2</t>
  </si>
  <si>
    <t>2259</t>
  </si>
  <si>
    <t>11/09/2020</t>
  </si>
  <si>
    <t>Respirador Purific.de ar PFF-2 Semifacial Tipo Dobravel</t>
  </si>
  <si>
    <t>2260</t>
  </si>
  <si>
    <t xml:space="preserve">Hidroxicloroquina Sulfato 200 mg </t>
  </si>
  <si>
    <t>2267</t>
  </si>
  <si>
    <t>29/09/2020</t>
  </si>
  <si>
    <t>2266</t>
  </si>
  <si>
    <t>28/09/2020</t>
  </si>
  <si>
    <t>P.O. Cosmeticos Ltda</t>
  </si>
  <si>
    <t>26.609.589/0001-13</t>
  </si>
  <si>
    <t>Shampoo  Keep  Color 250 ML</t>
  </si>
  <si>
    <t>11272</t>
  </si>
  <si>
    <t>10-2020</t>
  </si>
  <si>
    <t>Máscara  Keep   Clolor 250 GR</t>
  </si>
  <si>
    <t>2270</t>
  </si>
  <si>
    <t>01/10/2020</t>
  </si>
  <si>
    <t>590</t>
  </si>
  <si>
    <t>08/10/2020</t>
  </si>
  <si>
    <t>Instituto Unicred RS</t>
  </si>
  <si>
    <t>28.450.078/0001-27</t>
  </si>
  <si>
    <t>2275</t>
  </si>
  <si>
    <t>14/10/2020</t>
  </si>
  <si>
    <t>U S Floresta</t>
  </si>
  <si>
    <t>497</t>
  </si>
  <si>
    <t>13/10/2020</t>
  </si>
  <si>
    <t>2274</t>
  </si>
  <si>
    <t>2287</t>
  </si>
  <si>
    <t>29/10/2020</t>
  </si>
  <si>
    <t>2282</t>
  </si>
  <si>
    <t>26/10/2020</t>
  </si>
  <si>
    <t>2288</t>
  </si>
  <si>
    <t>2289</t>
  </si>
  <si>
    <t>Protetor facial descartavel em material plastico incolor</t>
  </si>
  <si>
    <t>2290</t>
  </si>
  <si>
    <t>498</t>
  </si>
  <si>
    <t>27/10/2020</t>
  </si>
  <si>
    <t>592</t>
  </si>
  <si>
    <t>Avental confecionado em não tecido</t>
  </si>
  <si>
    <t>Ventilador pulmonar tipo transporte mca.KTK</t>
  </si>
  <si>
    <t>2309</t>
  </si>
  <si>
    <t>18/12/2020</t>
  </si>
  <si>
    <t>12-2020</t>
  </si>
  <si>
    <t>Ventilador pulmonar tipo UTI mca.Leistung</t>
  </si>
  <si>
    <t>11-2021</t>
  </si>
  <si>
    <t>09-2021</t>
  </si>
  <si>
    <t>07-2021</t>
  </si>
  <si>
    <t>05-2021</t>
  </si>
  <si>
    <t>04-2021</t>
  </si>
  <si>
    <t>01-2021</t>
  </si>
  <si>
    <t>Posição em: 2020-2021</t>
  </si>
  <si>
    <t>RELATÓRIO DAS DOAÇÕES PARA COVID  EM 2020- 2021</t>
  </si>
  <si>
    <t>DOAÇÕES COVID 19 - 2020 -2021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</si>
</sst>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#,##0.00000000"/>
    <numFmt numFmtId="165" formatCode="#,##0.00000000000"/>
    <numFmt numFmtId="166" formatCode="#,##0.0000000"/>
    <numFmt numFmtId="167" formatCode="#,##0.000000"/>
    <numFmt numFmtId="168" formatCode="#,##0.000000000"/>
    <numFmt numFmtId="169" formatCode="#,##0.00000"/>
    <numFmt numFmtId="170" formatCode="#,##0.0000000000"/>
    <numFmt numFmtId="171" formatCode="#,##0.0000000000000"/>
    <numFmt numFmtId="172" formatCode="0.000000"/>
    <numFmt numFmtId="173" formatCode="0.00000"/>
    <numFmt numFmtId="174" formatCode="0.00000000"/>
    <numFmt numFmtId="175" formatCode="0.000"/>
    <numFmt numFmtId="176" formatCode="_-* #,##0.0000_-;\-* #,##0.0000_-;_-* &quot;-&quot;??_-;_-@_-"/>
    <numFmt numFmtId="177" formatCode="0.0000"/>
    <numFmt numFmtId="178" formatCode="_-* #,##0.000_-;\-* #,##0.000_-;_-* &quot;-&quot;??_-;_-@_-"/>
    <numFmt numFmtId="179" formatCode="0.0000000"/>
    <numFmt numFmtId="180" formatCode="_-* #,##0.0000000_-;\-* #,##0.0000000_-;_-* &quot;-&quot;??_-;_-@_-"/>
    <numFmt numFmtId="181" formatCode="0.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8" fillId="2" borderId="1" xfId="1" applyNumberFormat="1" applyFont="1" applyFill="1" applyBorder="1" applyAlignment="1">
      <alignment horizontal="right"/>
    </xf>
    <xf numFmtId="0" fontId="9" fillId="2" borderId="1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49" fontId="8" fillId="2" borderId="1" xfId="1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43" fontId="0" fillId="0" borderId="0" xfId="1" applyFont="1"/>
    <xf numFmtId="43" fontId="0" fillId="0" borderId="0" xfId="0" applyNumberFormat="1"/>
    <xf numFmtId="0" fontId="0" fillId="2" borderId="1" xfId="0" applyFill="1" applyBorder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43" fontId="15" fillId="2" borderId="1" xfId="1" applyFont="1" applyFill="1" applyBorder="1"/>
    <xf numFmtId="43" fontId="10" fillId="0" borderId="0" xfId="1" applyFont="1"/>
    <xf numFmtId="43" fontId="16" fillId="0" borderId="0" xfId="0" applyNumberFormat="1" applyFont="1"/>
    <xf numFmtId="0" fontId="16" fillId="0" borderId="0" xfId="0" applyFont="1"/>
    <xf numFmtId="0" fontId="17" fillId="0" borderId="0" xfId="0" applyFont="1"/>
    <xf numFmtId="0" fontId="11" fillId="0" borderId="1" xfId="0" applyFont="1" applyBorder="1"/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3" fontId="9" fillId="0" borderId="1" xfId="0" applyNumberFormat="1" applyFont="1" applyBorder="1" applyAlignment="1"/>
    <xf numFmtId="4" fontId="10" fillId="0" borderId="1" xfId="0" applyNumberFormat="1" applyFont="1" applyBorder="1"/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3" fontId="9" fillId="0" borderId="1" xfId="0" applyNumberFormat="1" applyFont="1" applyBorder="1"/>
    <xf numFmtId="43" fontId="10" fillId="0" borderId="1" xfId="1" applyFont="1" applyBorder="1"/>
    <xf numFmtId="49" fontId="9" fillId="0" borderId="1" xfId="1" applyNumberFormat="1" applyFont="1" applyBorder="1" applyAlignment="1">
      <alignment horizontal="right"/>
    </xf>
    <xf numFmtId="49" fontId="9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43" fontId="10" fillId="0" borderId="1" xfId="1" applyNumberFormat="1" applyFont="1" applyBorder="1"/>
    <xf numFmtId="0" fontId="12" fillId="0" borderId="1" xfId="0" applyFont="1" applyBorder="1" applyAlignment="1">
      <alignment horizontal="left"/>
    </xf>
    <xf numFmtId="0" fontId="19" fillId="0" borderId="0" xfId="0" applyFont="1"/>
    <xf numFmtId="4" fontId="16" fillId="0" borderId="0" xfId="0" applyNumberFormat="1" applyFont="1"/>
    <xf numFmtId="0" fontId="0" fillId="0" borderId="1" xfId="0" applyBorder="1" applyAlignment="1">
      <alignment wrapText="1"/>
    </xf>
    <xf numFmtId="4" fontId="9" fillId="0" borderId="1" xfId="0" applyNumberFormat="1" applyFont="1" applyBorder="1"/>
    <xf numFmtId="164" fontId="0" fillId="0" borderId="0" xfId="0" applyNumberFormat="1"/>
    <xf numFmtId="164" fontId="5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/>
    <xf numFmtId="164" fontId="9" fillId="0" borderId="1" xfId="1" applyNumberFormat="1" applyFont="1" applyBorder="1" applyAlignment="1">
      <alignment horizontal="right"/>
    </xf>
    <xf numFmtId="164" fontId="9" fillId="0" borderId="0" xfId="0" applyNumberFormat="1" applyFont="1"/>
    <xf numFmtId="164" fontId="6" fillId="0" borderId="0" xfId="0" applyNumberFormat="1" applyFont="1"/>
    <xf numFmtId="165" fontId="9" fillId="0" borderId="1" xfId="0" applyNumberFormat="1" applyFont="1" applyBorder="1"/>
    <xf numFmtId="166" fontId="9" fillId="0" borderId="1" xfId="0" applyNumberFormat="1" applyFont="1" applyBorder="1"/>
    <xf numFmtId="167" fontId="9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/>
    <xf numFmtId="168" fontId="9" fillId="0" borderId="1" xfId="0" applyNumberFormat="1" applyFont="1" applyBorder="1"/>
    <xf numFmtId="169" fontId="9" fillId="0" borderId="1" xfId="0" applyNumberFormat="1" applyFont="1" applyBorder="1"/>
    <xf numFmtId="170" fontId="9" fillId="0" borderId="1" xfId="0" applyNumberFormat="1" applyFont="1" applyBorder="1"/>
    <xf numFmtId="171" fontId="9" fillId="0" borderId="1" xfId="0" applyNumberFormat="1" applyFont="1" applyBorder="1"/>
    <xf numFmtId="0" fontId="0" fillId="0" borderId="1" xfId="0" applyFont="1" applyBorder="1"/>
    <xf numFmtId="0" fontId="0" fillId="0" borderId="1" xfId="0" applyBorder="1"/>
    <xf numFmtId="0" fontId="20" fillId="0" borderId="1" xfId="0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4" fontId="12" fillId="0" borderId="1" xfId="0" applyNumberFormat="1" applyFont="1" applyBorder="1"/>
    <xf numFmtId="172" fontId="9" fillId="0" borderId="1" xfId="0" applyNumberFormat="1" applyFont="1" applyBorder="1"/>
    <xf numFmtId="173" fontId="9" fillId="0" borderId="1" xfId="0" applyNumberFormat="1" applyFont="1" applyBorder="1"/>
    <xf numFmtId="174" fontId="9" fillId="0" borderId="1" xfId="0" applyNumberFormat="1" applyFont="1" applyBorder="1"/>
    <xf numFmtId="175" fontId="9" fillId="0" borderId="1" xfId="0" applyNumberFormat="1" applyFont="1" applyBorder="1"/>
    <xf numFmtId="176" fontId="9" fillId="0" borderId="1" xfId="1" applyNumberFormat="1" applyFont="1" applyBorder="1"/>
    <xf numFmtId="177" fontId="9" fillId="0" borderId="1" xfId="0" applyNumberFormat="1" applyFont="1" applyBorder="1"/>
    <xf numFmtId="43" fontId="10" fillId="0" borderId="1" xfId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178" fontId="9" fillId="0" borderId="1" xfId="1" applyNumberFormat="1" applyFont="1" applyBorder="1"/>
    <xf numFmtId="179" fontId="9" fillId="0" borderId="1" xfId="0" applyNumberFormat="1" applyFont="1" applyBorder="1"/>
    <xf numFmtId="0" fontId="6" fillId="0" borderId="1" xfId="0" applyFont="1" applyBorder="1"/>
    <xf numFmtId="43" fontId="10" fillId="3" borderId="1" xfId="1" applyFont="1" applyFill="1" applyBorder="1"/>
    <xf numFmtId="49" fontId="9" fillId="3" borderId="1" xfId="0" applyNumberFormat="1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180" fontId="9" fillId="0" borderId="1" xfId="1" applyNumberFormat="1" applyFont="1" applyBorder="1"/>
    <xf numFmtId="181" fontId="9" fillId="0" borderId="1" xfId="0" applyNumberFormat="1" applyFont="1" applyBorder="1"/>
    <xf numFmtId="43" fontId="9" fillId="0" borderId="1" xfId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1">
    <dxf>
      <numFmt numFmtId="35" formatCode="_-* #,##0.00_-;\-* #,##0.00_-;_-* &quot;-&quot;??_-;_-@_-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[DOAÇÕES COVID 19_2020_2021_UNIFICADA.xlsx]DINAMICA!Tabela dinâmica1</c:name>
    <c:fmtId val="4"/>
  </c:pivotSource>
  <c:chart>
    <c:autoTitleDeleted val="1"/>
    <c:pivotFmts>
      <c:pivotFmt>
        <c:idx val="0"/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DINAMICA!$C$3:$C$4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DINAMICA!$B$5:$B$16</c:f>
              <c:strCache>
                <c:ptCount val="11"/>
                <c:pt idx="0">
                  <c:v>Insumos Químicos</c:v>
                </c:pt>
                <c:pt idx="1">
                  <c:v>Imobilizado</c:v>
                </c:pt>
                <c:pt idx="2">
                  <c:v>Medicamento</c:v>
                </c:pt>
                <c:pt idx="3">
                  <c:v>Genero Alimentício</c:v>
                </c:pt>
                <c:pt idx="4">
                  <c:v>Material Medico Hospitalar</c:v>
                </c:pt>
                <c:pt idx="5">
                  <c:v>Material Manutenção</c:v>
                </c:pt>
                <c:pt idx="6">
                  <c:v>Material de Escritório</c:v>
                </c:pt>
                <c:pt idx="7">
                  <c:v>Material de Limpeza</c:v>
                </c:pt>
                <c:pt idx="8">
                  <c:v>Medicamentos</c:v>
                </c:pt>
                <c:pt idx="9">
                  <c:v>Gêneros Alimentícios</c:v>
                </c:pt>
                <c:pt idx="10">
                  <c:v>Instrumental Medico</c:v>
                </c:pt>
              </c:strCache>
            </c:strRef>
          </c:cat>
          <c:val>
            <c:numRef>
              <c:f>DINAMICA!$C$5:$C$16</c:f>
              <c:numCache>
                <c:formatCode>_(* #,##0.00_);_(* \(#,##0.00\);_(* "-"??_);_(@_)</c:formatCode>
                <c:ptCount val="11"/>
                <c:pt idx="0">
                  <c:v>1514</c:v>
                </c:pt>
                <c:pt idx="1">
                  <c:v>3109348.0199999996</c:v>
                </c:pt>
                <c:pt idx="2">
                  <c:v>63599.9</c:v>
                </c:pt>
                <c:pt idx="3">
                  <c:v>1400</c:v>
                </c:pt>
                <c:pt idx="4">
                  <c:v>4611469.8</c:v>
                </c:pt>
                <c:pt idx="5">
                  <c:v>2470582.87</c:v>
                </c:pt>
                <c:pt idx="6">
                  <c:v>1028.8</c:v>
                </c:pt>
                <c:pt idx="7">
                  <c:v>51906.090000000004</c:v>
                </c:pt>
                <c:pt idx="8">
                  <c:v>34853.89</c:v>
                </c:pt>
                <c:pt idx="9">
                  <c:v>71782</c:v>
                </c:pt>
                <c:pt idx="1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C-4927-8B88-1F6298CC687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314325</xdr:colOff>
      <xdr:row>32</xdr:row>
      <xdr:rowOff>152401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054.477876273151" createdVersion="4" refreshedVersion="4" minRefreshableVersion="3" recordCount="321">
  <cacheSource type="worksheet">
    <worksheetSource ref="B7:P328" sheet="doacoes COVID 2021"/>
  </cacheSource>
  <cacheFields count="15">
    <cacheField name="LINHA" numFmtId="0">
      <sharedItems containsSemiMixedTypes="0" containsString="0" containsNumber="1" containsInteger="1" minValue="1" maxValue="321"/>
    </cacheField>
    <cacheField name="ANO" numFmtId="0">
      <sharedItems containsSemiMixedTypes="0" containsString="0" containsNumber="1" containsInteger="1" minValue="2020" maxValue="2021"/>
    </cacheField>
    <cacheField name="DOADOR " numFmtId="0">
      <sharedItems/>
    </cacheField>
    <cacheField name="CNPJ /CPF " numFmtId="0">
      <sharedItems containsMixedTypes="1" containsNumber="1" containsInteger="1" minValue="11212" maxValue="11212"/>
    </cacheField>
    <cacheField name="DONATÁRIO " numFmtId="0">
      <sharedItems/>
    </cacheField>
    <cacheField name="PRODUTO DOADO " numFmtId="0">
      <sharedItems/>
    </cacheField>
    <cacheField name="GRUPO" numFmtId="49">
      <sharedItems containsSemiMixedTypes="0" containsString="0" containsNumber="1" containsInteger="1" minValue="7" maxValue="99" count="12">
        <n v="60"/>
        <n v="30"/>
        <n v="20"/>
        <n v="99"/>
        <n v="10"/>
        <n v="15"/>
        <n v="80"/>
        <n v="90"/>
        <n v="50"/>
        <n v="9"/>
        <n v="7"/>
        <n v="40"/>
      </sharedItems>
    </cacheField>
    <cacheField name="DESCRIÇÃO GRUPO" numFmtId="0">
      <sharedItems containsBlank="1" count="19">
        <s v="Material Manutenção"/>
        <s v="Material Medico Hospitalar"/>
        <s v="Insumos Químicos"/>
        <s v="Imobilizado"/>
        <s v="Medicamento"/>
        <s v="Genero Alimentício"/>
        <s v="Material de Limpeza"/>
        <s v="Material de Escritório"/>
        <s v="Medicamentos"/>
        <s v="Gêneros Alimentícios"/>
        <s v="Instrumental Medico"/>
        <m u="1"/>
        <s v="Bem Patrimonial" u="1"/>
        <s v="Insumos Quimicos" u="1"/>
        <s v="Material de Limpesa" u="1"/>
        <s v="Material médico" u="1"/>
        <s v="Material Material Manutenção" u="1"/>
        <s v="Manutenção" u="1"/>
        <s v="Material de manutenção" u="1"/>
      </sharedItems>
    </cacheField>
    <cacheField name="QUANT." numFmtId="0">
      <sharedItems containsSemiMixedTypes="0" containsString="0" containsNumber="1" containsInteger="1" minValue="1" maxValue="400000"/>
    </cacheField>
    <cacheField name="UNIT. " numFmtId="0">
      <sharedItems containsSemiMixedTypes="0" containsString="0" containsNumber="1" minValue="5.3000000000000001E-5" maxValue="327205.78000000003"/>
    </cacheField>
    <cacheField name="TOTAL " numFmtId="0">
      <sharedItems containsSemiMixedTypes="0" containsString="0" containsNumber="1" minValue="0.01" maxValue="1306531.08"/>
    </cacheField>
    <cacheField name="NF " numFmtId="49">
      <sharedItems containsMixedTypes="1" containsNumber="1" containsInteger="1" minValue="829730" maxValue="829730"/>
    </cacheField>
    <cacheField name="DATA DE EMISSAO " numFmtId="49">
      <sharedItems/>
    </cacheField>
    <cacheField name="COMP." numFmtId="49">
      <sharedItems/>
    </cacheField>
    <cacheField name="OBSERVAÇÕES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">
  <r>
    <n v="1"/>
    <n v="2021"/>
    <s v="Município de Porto Alegre(Secret.Munic.de Saude"/>
    <s v="92.963.560/0001-60"/>
    <s v="HNSC"/>
    <s v="Protetor facial descart.em mat. plast. Incolor"/>
    <x v="0"/>
    <x v="0"/>
    <n v="1050"/>
    <n v="2.84"/>
    <n v="2982"/>
    <s v="2326"/>
    <s v="19/01/2021"/>
    <s v="01-2021"/>
    <s v=" Lançada na Despesa/ receita "/>
  </r>
  <r>
    <n v="2"/>
    <n v="2021"/>
    <s v="Município de Porto Alegre(Secret.Munic.de Saude"/>
    <s v="92.963.560/0001-60"/>
    <s v="HNSC"/>
    <s v="Avental confec. em não tecido 100%poliprop. manga longa"/>
    <x v="1"/>
    <x v="1"/>
    <n v="6000"/>
    <n v="3.5175333000000002"/>
    <n v="21105.200000000001"/>
    <s v="2326"/>
    <s v="19/01/2021"/>
    <s v="01-2021"/>
    <s v=" Lançada na Despesa/ receita "/>
  </r>
  <r>
    <n v="3"/>
    <n v="2021"/>
    <s v="Município de Porto Alegre(Secret.Munic.de Saude"/>
    <s v="92.963.560/0001-60"/>
    <s v="HNSC"/>
    <s v="Touca cirurg.desc. Feminino c/elástico"/>
    <x v="1"/>
    <x v="1"/>
    <n v="5000"/>
    <n v="0.50039999999999996"/>
    <n v="2502"/>
    <s v="2326"/>
    <s v="19/01/2021"/>
    <s v="01-2021"/>
    <s v=" Lançada na Despesa/ receita "/>
  </r>
  <r>
    <n v="4"/>
    <n v="2021"/>
    <s v="Município de Porto Alegre(Secret.Munic.de Saude"/>
    <s v="92.963.560/0001-60"/>
    <s v="HNSC"/>
    <s v="Propé desc. gramatura mínima de 30gr/M2"/>
    <x v="1"/>
    <x v="1"/>
    <n v="6000"/>
    <n v="0.33200000000000002"/>
    <n v="1992"/>
    <s v="2326"/>
    <s v="19/01/2021"/>
    <s v="01-2021"/>
    <s v=" Lançada na Despesa/ receita "/>
  </r>
  <r>
    <n v="5"/>
    <n v="2021"/>
    <s v="Município de Porto Alegre(Secret.Munic.de Saude"/>
    <s v="92.963.560/0001-60"/>
    <s v="HNSC"/>
    <s v="Respirador purific de ar PFF-2 semifacial tipo dobravel"/>
    <x v="0"/>
    <x v="0"/>
    <n v="350"/>
    <n v="4.5"/>
    <n v="1575"/>
    <s v="2326"/>
    <s v="19/01/2021"/>
    <s v="01-2021"/>
    <s v=" Lançada na Despesa/ receita "/>
  </r>
  <r>
    <n v="6"/>
    <n v="2021"/>
    <s v="JBL Serviços e Distribuidora de Mat.Méd.Hospitalar"/>
    <s v="31.636.399/0001-25"/>
    <s v="HNSC"/>
    <s v="Agulha Descartável 25X6(MDL2325 AG.HIP 25X6 23GX1 CX/100"/>
    <x v="1"/>
    <x v="1"/>
    <n v="500"/>
    <n v="7"/>
    <n v="3500"/>
    <s v="650"/>
    <s v="18/01/2021"/>
    <s v="01-2021"/>
    <s v=" Lançada no Estoque/ receita "/>
  </r>
  <r>
    <n v="7"/>
    <n v="2021"/>
    <s v="Magnum Impot.Com.de Mat.Médicos Ltda"/>
    <s v="11.462.374/000145"/>
    <s v="HNSC"/>
    <s v="Antígeno Teste Rap.COVID-19 Naso SWAB CX. com 20 tretes/KIT"/>
    <x v="2"/>
    <x v="2"/>
    <n v="20"/>
    <n v="10"/>
    <n v="200"/>
    <s v="36176"/>
    <s v="05/01/2021"/>
    <s v="01-2021"/>
    <s v=" Lançada na Despesa/ receita "/>
  </r>
  <r>
    <n v="8"/>
    <n v="2021"/>
    <s v="Ministério da Saúde"/>
    <s v="00.394.544/0008-51"/>
    <s v="HNSC"/>
    <s v="Ventilador Artificial Eletrônico VYAIRE-Transporte"/>
    <x v="3"/>
    <x v="3"/>
    <n v="23"/>
    <n v="38379.021000000001"/>
    <n v="882717.48"/>
    <s v="2357"/>
    <s v="22/03/2021"/>
    <s v="04-2021"/>
    <s v=" Lançada na receita/ativo"/>
  </r>
  <r>
    <n v="9"/>
    <n v="2021"/>
    <s v="Ministério da Saúde"/>
    <s v="00.394.544/0008-51"/>
    <s v="HNSC"/>
    <s v="Ventilador Artificial Eletrônico KTK-Transporte"/>
    <x v="3"/>
    <x v="3"/>
    <n v="7"/>
    <n v="38379.021000000001"/>
    <n v="268653.15000000002"/>
    <s v="2357"/>
    <s v="22/03/2021"/>
    <s v="04-2021"/>
    <s v=" Lançada na receita/ativo"/>
  </r>
  <r>
    <n v="10"/>
    <n v="2021"/>
    <s v="Ministério da Saúde"/>
    <s v="00.394.544/0008-51"/>
    <s v="HCR"/>
    <s v="Midazolam 15mg/3 ml Sol Inj"/>
    <x v="4"/>
    <x v="4"/>
    <n v="900"/>
    <n v="1.1499999999999999"/>
    <n v="1035"/>
    <s v="507"/>
    <s v="31/03/2021"/>
    <s v="04-2021"/>
    <s v=" Lançada na Despesa/ receita "/>
  </r>
  <r>
    <n v="11"/>
    <n v="2021"/>
    <s v="Ministério da Saúde"/>
    <s v="00.394.544/0008-51"/>
    <s v="HCR"/>
    <s v="Midazolam 1mg/ml Sol Inj 5ml"/>
    <x v="4"/>
    <x v="4"/>
    <n v="60"/>
    <n v="0.5"/>
    <n v="30"/>
    <s v="507"/>
    <s v="31/03/2021"/>
    <s v="04-2021"/>
    <s v=" Lançada na Despesa/ receita "/>
  </r>
  <r>
    <n v="12"/>
    <n v="2021"/>
    <s v="Ministério da Saúde"/>
    <s v="00.394.544/0008-51"/>
    <s v="HNSC"/>
    <s v="Propofol mg/20 ml sol inj"/>
    <x v="5"/>
    <x v="4"/>
    <n v="4010"/>
    <n v="15.29"/>
    <n v="61312.9"/>
    <s v="2369"/>
    <s v="20/04/2021"/>
    <s v="04-2021"/>
    <s v=" Lançada no Estoque/ receita "/>
  </r>
  <r>
    <n v="13"/>
    <n v="2021"/>
    <s v="Ministério da Saúde"/>
    <s v="00.394.544/0008-51"/>
    <s v="HNSC"/>
    <s v="Etomidato 20 mg/10 ml sol. Injetável"/>
    <x v="5"/>
    <x v="4"/>
    <n v="120"/>
    <n v="9.4"/>
    <n v="1128"/>
    <s v="2375"/>
    <s v="04/05/2021"/>
    <s v="05-2021"/>
    <s v=" Lançada no Estoque/ receita "/>
  </r>
  <r>
    <n v="14"/>
    <n v="2021"/>
    <s v="Ministério da Saúde"/>
    <s v="00.394.544/0008-51"/>
    <s v="HCR"/>
    <s v="Etomidato 20 mg/10 ml sol. Injetável"/>
    <x v="4"/>
    <x v="4"/>
    <n v="5"/>
    <n v="9.4"/>
    <n v="47"/>
    <s v="508"/>
    <s v="04/05/2021"/>
    <s v="05-2021"/>
    <s v=" Lançada no Estoque/ receita "/>
  </r>
  <r>
    <n v="15"/>
    <n v="2021"/>
    <s v="Ministério da Saúde"/>
    <s v="00.394.544/0008-51"/>
    <s v="HF"/>
    <s v="Etomidato 20 mg/10 ml sol. Injetável"/>
    <x v="4"/>
    <x v="4"/>
    <n v="5"/>
    <n v="9.4"/>
    <n v="47"/>
    <s v="607"/>
    <s v="06/05/2021"/>
    <s v="05-2021"/>
    <s v=" Lançada em Despesa/receita"/>
  </r>
  <r>
    <n v="16"/>
    <n v="2021"/>
    <s v="Secretaria da Saúde - SES/RS"/>
    <s v="87.958.625/0001-49"/>
    <s v="HNSC"/>
    <s v="Máscara Cirurgica Descartável Min.40g/M2"/>
    <x v="1"/>
    <x v="1"/>
    <n v="34900"/>
    <n v="1.48"/>
    <n v="51652"/>
    <s v="2377"/>
    <s v="06/05/2021"/>
    <s v="05-2021"/>
    <s v=" Lançada no Estoque/ receita "/>
  </r>
  <r>
    <n v="17"/>
    <n v="2021"/>
    <s v="Secretaria da Saúde - SES/RS"/>
    <s v="87.958.625/0001-49"/>
    <s v="HNSC"/>
    <s v="Touca Cirurgica Desc.Feminino com Elastico -MIN.20g/M2"/>
    <x v="1"/>
    <x v="1"/>
    <n v="6000"/>
    <n v="0.17"/>
    <n v="1020"/>
    <s v="2377"/>
    <s v="06/05/2021"/>
    <s v="05-2021"/>
    <s v=" Lançada no Estoque/ receita "/>
  </r>
  <r>
    <n v="18"/>
    <n v="2021"/>
    <s v="Secretaria da Saúde - SES/RS"/>
    <s v="87.958.625/0001-49"/>
    <s v="HNSC"/>
    <s v="Óculos de Proteção"/>
    <x v="0"/>
    <x v="0"/>
    <n v="4553"/>
    <n v="9.07"/>
    <n v="41295.71"/>
    <s v="2378"/>
    <s v="06/05/2021"/>
    <s v="05-2021"/>
    <s v=" Lançada no Estoque/ receita "/>
  </r>
  <r>
    <n v="19"/>
    <n v="2021"/>
    <s v="Condomínio do Shopping Center Igutemi Porto Alegre"/>
    <s v="90.159.799/0001-56"/>
    <s v="HNSC"/>
    <s v="Máscara de Proteção Facial Fabricadas em Tricoline Duplo"/>
    <x v="1"/>
    <x v="1"/>
    <n v="2850"/>
    <n v="13.614036"/>
    <n v="38800"/>
    <s v="2386"/>
    <s v="14/05/2021"/>
    <s v="05-2021"/>
    <s v=" Lançada em Despesa/receita"/>
  </r>
  <r>
    <n v="20"/>
    <n v="2021"/>
    <s v="Rotary Club de Porto Alegre"/>
    <s v="93.902.260/0001-33"/>
    <s v="HNSC"/>
    <s v="Brownie (doce)"/>
    <x v="6"/>
    <x v="5"/>
    <n v="700"/>
    <n v="2"/>
    <n v="1400"/>
    <s v="2387"/>
    <s v="14/05/2021"/>
    <s v="05-2021"/>
    <s v=" Lançada em Despesa/receita"/>
  </r>
  <r>
    <n v="21"/>
    <n v="2021"/>
    <s v="Rotary Club de Porto Alegre"/>
    <s v="93.902.260/0001-33"/>
    <s v="HNSC"/>
    <s v="Sacos Plásticos para Descarte de Lixo Infectante"/>
    <x v="0"/>
    <x v="0"/>
    <n v="6"/>
    <n v="19.79"/>
    <n v="118.74"/>
    <s v="2387"/>
    <s v="14/05/2021"/>
    <s v="05-2021"/>
    <s v=" Lançada em Despesa/receita"/>
  </r>
  <r>
    <n v="22"/>
    <n v="2021"/>
    <s v="Vanilda de Moraes Andrade"/>
    <s v="381.575.780.00"/>
    <s v="USC"/>
    <s v="Impressora Deskjet Advantage 3776 HP"/>
    <x v="3"/>
    <x v="3"/>
    <n v="1"/>
    <n v="539"/>
    <n v="539"/>
    <s v="5"/>
    <s v="21/05/2021"/>
    <s v="05-2021"/>
    <s v="Lançada na Receita/Ativo"/>
  </r>
  <r>
    <n v="23"/>
    <n v="2021"/>
    <s v="Coso Health "/>
    <n v="11212"/>
    <s v="HNSC"/>
    <s v="Luvas de Borracha Vulcanizada não Endure. para quaisquer uso não esterel. Tamanho P"/>
    <x v="1"/>
    <x v="1"/>
    <n v="20000"/>
    <n v="0.95909800000000001"/>
    <n v="19181.96"/>
    <s v="2417"/>
    <s v="02/07/2021"/>
    <s v="07-2021"/>
    <s v=" Lançada em Despesa/receita"/>
  </r>
  <r>
    <n v="24"/>
    <n v="2021"/>
    <s v="Coso Health "/>
    <n v="11212"/>
    <s v="HNSC"/>
    <s v="Luvas de Borracha Vulcanizada não Endure. para quaisquer uso não esterel. Tamanho M"/>
    <x v="1"/>
    <x v="1"/>
    <n v="20000"/>
    <n v="0.96302549999999998"/>
    <n v="19260.509999999998"/>
    <s v="2417"/>
    <s v="02/07/2021"/>
    <s v="07-2021"/>
    <s v=" Lançada em Despesa/receita"/>
  </r>
  <r>
    <n v="25"/>
    <n v="2021"/>
    <s v="Coso Health "/>
    <n v="11212"/>
    <s v="HNSC"/>
    <s v="Luvas de Borracha Vulcanizada não Endure. para quaisquer uso não esterel. Tamanho G"/>
    <x v="1"/>
    <x v="1"/>
    <n v="20000"/>
    <n v="0.97873699999999997"/>
    <n v="19574.740000000002"/>
    <s v="2417"/>
    <s v="02/07/2021"/>
    <s v="07-2021"/>
    <s v=" Lançada em Despesa/receita"/>
  </r>
  <r>
    <n v="26"/>
    <n v="2021"/>
    <s v="Coso Health "/>
    <n v="11212"/>
    <s v="HNSC"/>
    <s v="Luvas de Borracha Vulcanizada não Endure. para quaisquer uso não esterel. Tamanho GG"/>
    <x v="1"/>
    <x v="1"/>
    <n v="10000"/>
    <n v="0.99837600000000004"/>
    <n v="9983.76"/>
    <s v="2417"/>
    <s v="02/07/2021"/>
    <s v="07-2021"/>
    <s v=" Lançada em Despesa/receita"/>
  </r>
  <r>
    <n v="27"/>
    <n v="2021"/>
    <s v="Coso Health "/>
    <n v="11212"/>
    <s v="HNSC"/>
    <s v="Máscara Facial de falso tecido e algodão ,tipo N95 mask -repiradores para proteção"/>
    <x v="1"/>
    <x v="1"/>
    <n v="1260"/>
    <n v="13.63138888888"/>
    <n v="17175.55"/>
    <s v="2417"/>
    <s v="02/07/2021"/>
    <s v="07-2021"/>
    <s v=" Lançada em Despesa/receita"/>
  </r>
  <r>
    <n v="28"/>
    <n v="2021"/>
    <s v="Coso Health "/>
    <n v="11212"/>
    <s v="HNSC"/>
    <s v="Máscara Facial de falso tecido , tipo máscaras  para proteção"/>
    <x v="1"/>
    <x v="1"/>
    <n v="5000"/>
    <n v="2.5827079999999998"/>
    <n v="12913.54"/>
    <s v="2417"/>
    <s v="02/07/2021"/>
    <s v="07-2021"/>
    <s v=" Lançada em Despesa/receita"/>
  </r>
  <r>
    <n v="29"/>
    <n v="2021"/>
    <s v="Coso Health "/>
    <n v="11212"/>
    <s v="HNSC"/>
    <s v="Viseira de plástico transpar. para utilização para prot. com tira para prender na cabeça denominada Face Shield"/>
    <x v="1"/>
    <x v="1"/>
    <n v="800"/>
    <n v="18.003625"/>
    <n v="14402.9"/>
    <s v="2417"/>
    <s v="02/07/2021"/>
    <s v="07-2021"/>
    <s v=" Lançada em Despesa/receita"/>
  </r>
  <r>
    <n v="30"/>
    <n v="2021"/>
    <s v="Coso Health "/>
    <n v="11212"/>
    <s v="HNSC"/>
    <s v="Vestuário para proteção, coneccionado em falso tecido , denominado como Isolation Gowns"/>
    <x v="1"/>
    <x v="1"/>
    <n v="2000"/>
    <n v="24192.63"/>
    <n v="48385.26"/>
    <s v="2417"/>
    <s v="02/07/2021"/>
    <s v="07-2021"/>
    <s v=" Lançada em Despesa/receita"/>
  </r>
  <r>
    <n v="31"/>
    <n v="2021"/>
    <s v="Coso Health "/>
    <n v="11212"/>
    <s v="HNSC"/>
    <s v="Luvas de Borracha Vulcanizada não Endure. para quaisquer uso não esterel. Tamanho P"/>
    <x v="1"/>
    <x v="1"/>
    <n v="2000"/>
    <n v="0.74129999999999996"/>
    <n v="1483.76"/>
    <s v="2418"/>
    <s v="06/07/2021"/>
    <s v="07-2021"/>
    <s v=" Lançada em Despesa/receita"/>
  </r>
  <r>
    <n v="32"/>
    <n v="2021"/>
    <s v="Coso Health "/>
    <n v="11212"/>
    <s v="HNSC"/>
    <s v="Luvas de Borracha Vulcanizada não Endure. para quaisquer uso não esterel. Tamanho M"/>
    <x v="1"/>
    <x v="1"/>
    <n v="2000"/>
    <n v="0.74129999999999996"/>
    <n v="1483.75"/>
    <s v="2418"/>
    <s v="06/07/2021"/>
    <s v="07-2021"/>
    <s v=" Lançada em Despesa/receita"/>
  </r>
  <r>
    <n v="33"/>
    <n v="2021"/>
    <s v="Coso Health "/>
    <n v="11212"/>
    <s v="HNSC"/>
    <s v="Luvas de Borracha Vulcanizada não Endure. para quaisquer uso não esterel. Tamanho G"/>
    <x v="1"/>
    <x v="1"/>
    <n v="2000"/>
    <n v="0.74129999999999996"/>
    <n v="1483.75"/>
    <s v="2418"/>
    <s v="06/07/2021"/>
    <s v="07-2021"/>
    <s v=" Lançada em Despesa/receita"/>
  </r>
  <r>
    <n v="34"/>
    <n v="2021"/>
    <s v="Coso Health "/>
    <n v="11212"/>
    <s v="HNSC"/>
    <s v="Luvas de Borracha Vulcanizada não Endure. para quaisquer uso não esterel. Tamanho GG"/>
    <x v="1"/>
    <x v="1"/>
    <n v="1000"/>
    <n v="0.74129999999999996"/>
    <n v="741.88"/>
    <s v="2418"/>
    <s v="06/07/2021"/>
    <s v="07-2021"/>
    <s v=" Lançada em Despesa/receita"/>
  </r>
  <r>
    <n v="35"/>
    <n v="2021"/>
    <s v="Coso Health "/>
    <n v="11212"/>
    <s v="HNSC"/>
    <s v="Máscara Facial de falso tecido e algodão ,tipo N95 mask -repiradores para proteção"/>
    <x v="1"/>
    <x v="1"/>
    <n v="420"/>
    <n v="12.355"/>
    <n v="5193.13"/>
    <s v="2418"/>
    <s v="06/07/2021"/>
    <s v="07-2021"/>
    <s v=" Lançada em Despesa/receita"/>
  </r>
  <r>
    <n v="36"/>
    <n v="2021"/>
    <s v="Coso Health "/>
    <n v="11212"/>
    <s v="HNSC"/>
    <s v="Máscara Facial de falso tecido , tipo máscaras  para proteção"/>
    <x v="1"/>
    <x v="1"/>
    <n v="5000"/>
    <n v="2.2239"/>
    <n v="11128.13"/>
    <s v="2418"/>
    <s v="06/07/2021"/>
    <s v="07-2021"/>
    <s v=" Lançada em Despesa/receita"/>
  </r>
  <r>
    <n v="37"/>
    <n v="2021"/>
    <s v="Coso Health "/>
    <n v="11212"/>
    <s v="HNSC"/>
    <s v="Viseira de plástico transpar. para utilização para prot. com tira para prender na cabeça denominada Face Shield"/>
    <x v="1"/>
    <x v="1"/>
    <n v="160"/>
    <n v="14826"/>
    <n v="2374"/>
    <s v="2418"/>
    <s v="06/07/2021"/>
    <s v="07-2021"/>
    <s v=" Lançada em Despesa/receita"/>
  </r>
  <r>
    <n v="38"/>
    <n v="2021"/>
    <s v="Coso Health "/>
    <n v="11212"/>
    <s v="HNSC"/>
    <s v="Vestuário para proteção, confeccionado em falso tecido , denominado como Isolation Gowns"/>
    <x v="1"/>
    <x v="1"/>
    <n v="1500"/>
    <n v="21.744800000000001"/>
    <n v="32642.52"/>
    <s v="2418"/>
    <s v="06/07/2021"/>
    <s v="07-2021"/>
    <s v=" Lançada em Despesa/receita"/>
  </r>
  <r>
    <n v="39"/>
    <n v="2021"/>
    <s v="Coso Health "/>
    <n v="11212"/>
    <s v="HNSC"/>
    <s v="Meios de cultura preparados para a manutenção de microrganismos, como VÍRUS, sendo frasco ou material para coleta armaz.ou transp.de amostras biológicas"/>
    <x v="1"/>
    <x v="1"/>
    <n v="10"/>
    <n v="2518.1759999999999"/>
    <n v="25201.31"/>
    <s v="2418"/>
    <s v="06/07/2021"/>
    <s v="07-2021"/>
    <s v=" Lançada em Despesa/receita"/>
  </r>
  <r>
    <n v="40"/>
    <n v="2021"/>
    <s v="Coso Health "/>
    <n v="11212"/>
    <s v="HNSC"/>
    <s v="Kit de teste de RT-PCR em tempo real , rápido, proposto para detecção qualit. de um ácivo nucleico  do SARS-COV-2 espécimes de esfregaço Nasofaríngeo KIT com 10 testes"/>
    <x v="1"/>
    <x v="1"/>
    <n v="102"/>
    <n v="473.74009999999998"/>
    <n v="48359"/>
    <s v="2418"/>
    <s v="06/07/2021"/>
    <s v="07-2021"/>
    <s v=" Lançada em Despesa/receita"/>
  </r>
  <r>
    <n v="41"/>
    <n v="2021"/>
    <s v="Coso Health "/>
    <n v="11212"/>
    <s v="HNSC"/>
    <s v="Analisador e extrator de material genético marca GENEXPERT, modelo:GX-IV-R2, composto de 1 comput. do tipo laptop 1 impressora 1 sistema de refrig. 1 no-break"/>
    <x v="1"/>
    <x v="1"/>
    <n v="1"/>
    <n v="327205.78000000003"/>
    <n v="327205.78000000003"/>
    <s v="2418"/>
    <s v="06/07/2021"/>
    <s v="07-2021"/>
    <s v=" Lançada em Despesa/receita"/>
  </r>
  <r>
    <n v="42"/>
    <n v="2021"/>
    <s v="Associação Espírita casa de Catarina"/>
    <s v="26.516.032/0001-38"/>
    <s v="HNSC"/>
    <s v="Escova Dental Colgat"/>
    <x v="7"/>
    <x v="6"/>
    <n v="50"/>
    <n v="2.202"/>
    <n v="110.1"/>
    <s v="2466"/>
    <s v="17/09/2021"/>
    <s v="09-2021"/>
    <s v=" Lançada em Despesa/receita"/>
  </r>
  <r>
    <n v="43"/>
    <n v="2021"/>
    <s v="Associação Espírita casa de Catarina"/>
    <s v="26.516.032/0001-38"/>
    <s v="HNSC"/>
    <s v="Shampoo Condicionador Suave"/>
    <x v="7"/>
    <x v="6"/>
    <n v="50"/>
    <n v="5.6420000000000003"/>
    <n v="282.10000000000002"/>
    <s v="2466"/>
    <s v="17/09/2021"/>
    <s v="09-2021"/>
    <s v=" Lançada em Despesa/receita"/>
  </r>
  <r>
    <n v="44"/>
    <n v="2021"/>
    <s v="Associação Espírita casa de Catarina"/>
    <s v="26.516.032/0001-38"/>
    <s v="HNSC"/>
    <s v="Shampoo Suave"/>
    <x v="7"/>
    <x v="6"/>
    <n v="14"/>
    <n v="3.99"/>
    <n v="55.86"/>
    <s v="2466"/>
    <s v="17/09/2021"/>
    <s v="09-2021"/>
    <s v=" Lançada em Despesa/receita"/>
  </r>
  <r>
    <n v="45"/>
    <n v="2021"/>
    <s v="Associação Espírita casa de Catarina"/>
    <s v="26.516.032/0001-38"/>
    <s v="HNSC"/>
    <s v="Creme Dental Sorriso"/>
    <x v="7"/>
    <x v="6"/>
    <n v="4"/>
    <n v="18.5"/>
    <n v="74"/>
    <s v="2466"/>
    <s v="17/09/2021"/>
    <s v="09-2021"/>
    <s v=" Lançada em Despesa/receita"/>
  </r>
  <r>
    <n v="46"/>
    <n v="2021"/>
    <s v="Associação Espírita casa de Catarina"/>
    <s v="26.516.032/0001-38"/>
    <s v="HNSC"/>
    <s v="Sabonete Flor IPE Suave"/>
    <x v="7"/>
    <x v="6"/>
    <n v="50"/>
    <n v="1.05"/>
    <n v="52.5"/>
    <s v="2466"/>
    <s v="17/09/2021"/>
    <s v="09-2021"/>
    <s v=" Lançada em Despesa/receita"/>
  </r>
  <r>
    <n v="47"/>
    <n v="2021"/>
    <s v="Associação Espírita casa de Catarina"/>
    <s v="26.516.032/0001-38"/>
    <s v="HNSC"/>
    <s v="Creme Dental Sorriso D.Bran."/>
    <x v="7"/>
    <x v="6"/>
    <n v="2"/>
    <n v="2.98"/>
    <n v="5.96"/>
    <s v="2466"/>
    <s v="17/09/2021"/>
    <s v="09-2021"/>
    <s v=" Lançada em Despesa/receita"/>
  </r>
  <r>
    <n v="48"/>
    <n v="2021"/>
    <s v="Associação Espírita casa de Catarina"/>
    <s v="26.516.032/0001-38"/>
    <s v="HNSC"/>
    <s v="Shampoo Suave cx"/>
    <x v="7"/>
    <x v="6"/>
    <n v="3"/>
    <n v="40.145600000000002"/>
    <n v="120.44"/>
    <s v="2466"/>
    <s v="17/09/2021"/>
    <s v="09-2021"/>
    <s v=" Lançada em Despesa/receita"/>
  </r>
  <r>
    <n v="49"/>
    <n v="2021"/>
    <s v="GKN do Brasil Ltda"/>
    <s v="58.512.310/0001-75"/>
    <s v="UPA"/>
    <s v="Ventilador Pulmonar V60 com carro suporte (Fluxo 2481539)"/>
    <x v="3"/>
    <x v="3"/>
    <n v="1"/>
    <n v="87503.95"/>
    <n v="87503.95"/>
    <s v="495119"/>
    <s v="14/09/2021"/>
    <s v="09-2021"/>
    <s v="Lançada na Receita/Ativo"/>
  </r>
  <r>
    <n v="50"/>
    <n v="2021"/>
    <s v="Coso Health "/>
    <n v="11212"/>
    <s v="HNSC"/>
    <s v="Luvas de Borracha Vulcanizada não Endure. para quaisquer uso não esterel. Tamanho P Caixas com 100 unidades"/>
    <x v="1"/>
    <x v="1"/>
    <n v="7000"/>
    <n v="0.92975571430000004"/>
    <n v="6508.29"/>
    <s v="2503"/>
    <s v="22/11/2021"/>
    <s v="11-2021"/>
    <s v=" Lançada em Despesa/receita"/>
  </r>
  <r>
    <n v="51"/>
    <n v="2021"/>
    <s v="Coso Health "/>
    <n v="11212"/>
    <s v="HNSC"/>
    <s v="Luvas de Borracha Vulcanizada não Endure. para quaisquer uso não esterel. Tamanho M caixas com 100 unidades"/>
    <x v="1"/>
    <x v="1"/>
    <n v="7000"/>
    <n v="0.93756285714279997"/>
    <n v="6562.94"/>
    <s v="2503"/>
    <s v="22/11/2021"/>
    <s v="11-2021"/>
    <s v=" Lançada em Despesa/receita"/>
  </r>
  <r>
    <n v="52"/>
    <n v="2021"/>
    <s v="Coso Health "/>
    <n v="11212"/>
    <s v="HNSC"/>
    <s v="Luvas de Borracha Vulcanizada não Endure. para quaisquer uso não esterel. Tamanho G caixas com 100unidades"/>
    <x v="1"/>
    <x v="1"/>
    <n v="7000"/>
    <n v="0.94687142859999995"/>
    <n v="6628.1"/>
    <s v="2503"/>
    <s v="22/11/2021"/>
    <s v="11-2021"/>
    <s v=" Lançada em Despesa/receita"/>
  </r>
  <r>
    <n v="53"/>
    <n v="2021"/>
    <s v="Coso Health "/>
    <n v="11212"/>
    <s v="HNSC"/>
    <s v="Luvas de Borracha Vulcanizada não Endure. para quaisquer uso não esterel. Tamanho EG  caixas com 100unidades"/>
    <x v="1"/>
    <x v="1"/>
    <n v="3000"/>
    <n v="5.9573799999999997"/>
    <n v="2872.14"/>
    <s v="2503"/>
    <s v="22/11/2021"/>
    <s v="11-2021"/>
    <s v=" Lançada em Despesa/receita"/>
  </r>
  <r>
    <n v="54"/>
    <n v="2021"/>
    <s v="Coso Health "/>
    <n v="11212"/>
    <s v="HNSC"/>
    <s v="Máscara Facial de falso tecido e algodão ,tipo N95 mask -repiradores para proteção"/>
    <x v="1"/>
    <x v="1"/>
    <n v="2100"/>
    <n v="22.524038095238001"/>
    <n v="47300.480000000003"/>
    <s v="2503"/>
    <s v="22/11/2021"/>
    <s v="11-2021"/>
    <s v=" Lançada em Despesa/receita"/>
  </r>
  <r>
    <n v="55"/>
    <n v="2021"/>
    <s v="Coso Health "/>
    <n v="11212"/>
    <s v="HNSC"/>
    <s v="Máscara Facial de falso tecido , tipo máscaras  para proteção"/>
    <x v="1"/>
    <x v="1"/>
    <n v="12500"/>
    <n v="2.5923864000000001"/>
    <n v="32404.83"/>
    <s v="2503"/>
    <s v="22/11/2021"/>
    <s v="11-2021"/>
    <s v=" Lançada em Despesa/receita"/>
  </r>
  <r>
    <n v="56"/>
    <n v="2021"/>
    <s v="Coso Health "/>
    <n v="11212"/>
    <s v="HNSC"/>
    <s v="Vestuário para proteção, confeccionado em falso tecido , denominado como AAMI level 2-PP/PE40 caixas com 100 tamanho extra grande"/>
    <x v="1"/>
    <x v="1"/>
    <n v="4000"/>
    <n v="27.5031225"/>
    <n v="110012.49"/>
    <s v="2503"/>
    <s v="22/11/2021"/>
    <s v="11-2021"/>
    <s v=" Lançada em Despesa/receita"/>
  </r>
  <r>
    <n v="57"/>
    <n v="2021"/>
    <s v="Coso Health "/>
    <n v="11212"/>
    <s v="HNSC"/>
    <s v="Vestuário para proteção, confeccionado em falso tecido , denominado como AAMI level 2-PP/PE40 caixas com 160 tamanho grande"/>
    <x v="1"/>
    <x v="1"/>
    <n v="2400"/>
    <n v="27.357791666699999"/>
    <n v="65658.7"/>
    <s v="2503"/>
    <s v="22/11/201"/>
    <s v="11-2021"/>
    <s v=" Lançada em Despesa/receita"/>
  </r>
  <r>
    <n v="58"/>
    <n v="2021"/>
    <s v="Coso Health "/>
    <n v="11212"/>
    <s v="HNSC"/>
    <s v="Kit de teste de RT-PCR em tempo real , rápido, proposto para detecção qualit. de um ácivo nucleico  do SARS-COV-2 em espécimes de esfregaço Nasofaríngeo KIT com 10 testes"/>
    <x v="1"/>
    <x v="1"/>
    <n v="1000"/>
    <n v="50.27749"/>
    <n v="50277.49"/>
    <s v="2503"/>
    <s v="22/11/2021"/>
    <s v="11-2021"/>
    <s v=" Lançada em Despesa/receita"/>
  </r>
  <r>
    <n v="59"/>
    <n v="2021"/>
    <s v="Coso Health "/>
    <n v="11212"/>
    <s v="HNSC"/>
    <s v="Meios de cultura preparados para a manutenção de microrganismos, como VÍRUS, sendo frasco ou material para coleta armaz.ou transp.de amostras biológicas"/>
    <x v="1"/>
    <x v="1"/>
    <n v="1000"/>
    <n v="5.9190500000000004"/>
    <n v="5919.05"/>
    <s v="2503"/>
    <s v="22/11/2021"/>
    <s v="11-2021"/>
    <s v=" Lançada em Despesa/receita"/>
  </r>
  <r>
    <n v="60"/>
    <n v="2020"/>
    <s v="Instituto Lojas Renner "/>
    <s v="10.243.599/0001-48"/>
    <s v="HNSC"/>
    <s v="Máscara hospitalares"/>
    <x v="1"/>
    <x v="1"/>
    <n v="180000"/>
    <n v="0.26"/>
    <n v="46800"/>
    <s v="2162"/>
    <s v="06/05/2020"/>
    <s v="05-2020"/>
    <s v="Lançada no estoque/ receita"/>
  </r>
  <r>
    <n v="61"/>
    <n v="2020"/>
    <s v="Instituto Lojas Renner "/>
    <s v="10.243.599/0001-48"/>
    <s v="HNSC"/>
    <s v="Máscara hospitalares"/>
    <x v="1"/>
    <x v="1"/>
    <n v="39000"/>
    <n v="0.36"/>
    <n v="14040"/>
    <s v="2162"/>
    <s v="06/05/2020"/>
    <s v="05-2020"/>
    <s v="Lançada no estoque/ receita"/>
  </r>
  <r>
    <n v="62"/>
    <n v="2020"/>
    <s v="Instituto Lojas Renner "/>
    <s v="10.243.599/0001-48"/>
    <s v="HNSC"/>
    <s v="Máscara hospitalares"/>
    <x v="1"/>
    <x v="1"/>
    <n v="16500"/>
    <n v="2.61"/>
    <n v="43095"/>
    <s v="2162"/>
    <s v="06/05/2020"/>
    <s v="05-2020"/>
    <s v="Lançada no estoque/ receita"/>
  </r>
  <r>
    <n v="63"/>
    <n v="2020"/>
    <s v="Instituto Lojas Renner "/>
    <s v="10.243.599/0001-48"/>
    <s v="HNSC"/>
    <s v="Aventais hospitalares"/>
    <x v="1"/>
    <x v="1"/>
    <n v="5800"/>
    <n v="2.8"/>
    <n v="16240"/>
    <s v="2162"/>
    <s v="06/05/2020"/>
    <s v="05-2020"/>
    <s v="Lançada no estoque/ receita"/>
  </r>
  <r>
    <n v="64"/>
    <n v="2020"/>
    <s v="Instituto Lojas Renner "/>
    <s v="10.243.599/0001-48"/>
    <s v="HNSC"/>
    <s v="Aventais hospitalares"/>
    <x v="1"/>
    <x v="1"/>
    <n v="4500"/>
    <n v="3.8"/>
    <n v="17100"/>
    <s v="2162"/>
    <s v="06/05/2020"/>
    <s v="05-2020"/>
    <s v="Lançada no estoque/ receita"/>
  </r>
  <r>
    <n v="65"/>
    <n v="2020"/>
    <s v="Taurus Armas S.A."/>
    <s v="92.781.335/0001-02"/>
    <s v="HNSC"/>
    <s v="Máscara de proteção facial "/>
    <x v="0"/>
    <x v="0"/>
    <n v="2000"/>
    <n v="5.51"/>
    <n v="11020"/>
    <n v="829730"/>
    <s v="09/04/2020"/>
    <s v="05-2020"/>
    <s v="Lançada no estoque/ receita"/>
  </r>
  <r>
    <n v="66"/>
    <n v="2020"/>
    <s v="Secretaria da Saúde - SES/RS"/>
    <s v="87.958.625/0001-49"/>
    <s v="HNSC"/>
    <s v="Máscara descartáveis"/>
    <x v="1"/>
    <x v="1"/>
    <n v="8700"/>
    <n v="2"/>
    <n v="17400"/>
    <s v="2166"/>
    <s v="14/05/2020"/>
    <s v="05-2020"/>
    <s v="Lançada no estoque/ receita"/>
  </r>
  <r>
    <n v="67"/>
    <n v="2020"/>
    <s v="Secretaria da Saúde - SES/RS"/>
    <s v="87.958.625/0001-49"/>
    <s v="HNSC"/>
    <s v="Luvas descartáveis"/>
    <x v="1"/>
    <x v="1"/>
    <n v="3000"/>
    <n v="0.16"/>
    <n v="480"/>
    <s v="2166"/>
    <s v="14/05/2020"/>
    <s v="05-2020"/>
    <s v="Lançada no estoque/ receita"/>
  </r>
  <r>
    <n v="68"/>
    <n v="2020"/>
    <s v="Secretaria da Saúde - SES/RS"/>
    <s v="87.958.625/0001-49"/>
    <s v="HNSC"/>
    <s v="Avental descartável"/>
    <x v="1"/>
    <x v="1"/>
    <n v="6"/>
    <n v="6.84"/>
    <n v="41.04"/>
    <s v="2166"/>
    <s v="14/05/2020"/>
    <s v="05-2020"/>
    <s v="Lançada no estoque/ receita"/>
  </r>
  <r>
    <n v="69"/>
    <n v="2020"/>
    <s v="Secretaria da Saúde - SES/RS"/>
    <s v="87.958.625/0001-49"/>
    <s v="HNSC"/>
    <s v="Sapatilha descartável"/>
    <x v="1"/>
    <x v="1"/>
    <n v="60"/>
    <n v="0.2"/>
    <n v="12"/>
    <s v="2166"/>
    <s v="14/05/2020"/>
    <s v="05-2020"/>
    <s v="Lançada no estoque/ receita"/>
  </r>
  <r>
    <n v="70"/>
    <n v="2020"/>
    <s v="Secretaria da Saúde - SES/RS"/>
    <s v="87.958.625/0001-49"/>
    <s v="HNSC"/>
    <s v="Toucas descartável"/>
    <x v="1"/>
    <x v="1"/>
    <n v="210"/>
    <n v="0.13"/>
    <n v="27.3"/>
    <s v="2166"/>
    <s v="14/05/2020"/>
    <s v="05-2020"/>
    <s v="Lançada no estoque/ receita"/>
  </r>
  <r>
    <n v="71"/>
    <n v="2020"/>
    <s v="Secretaria da Saúde - SES/RS"/>
    <s v="87.958.625/0001-49"/>
    <s v="HNSC"/>
    <s v="Óculos de proteção"/>
    <x v="0"/>
    <x v="0"/>
    <n v="30"/>
    <n v="4.18"/>
    <n v="125.5"/>
    <s v="2166"/>
    <s v="14/05/2020"/>
    <s v="05-2020"/>
    <s v="Lançada no estoque/ receita"/>
  </r>
  <r>
    <n v="72"/>
    <n v="2020"/>
    <s v="Secretaria da Saúde - SES/RS"/>
    <s v="87.958.625/0001-49"/>
    <s v="HF"/>
    <s v="Máscara descartáveis"/>
    <x v="1"/>
    <x v="1"/>
    <n v="2400"/>
    <n v="2.42"/>
    <n v="5808"/>
    <s v="584"/>
    <s v="14/05/2020"/>
    <s v="05-2020"/>
    <s v="Lançada no estoque/ receita"/>
  </r>
  <r>
    <n v="73"/>
    <n v="2020"/>
    <s v="Secretaria da Saúde - SES/RS"/>
    <s v="87.958.625/0001-49"/>
    <s v="HF"/>
    <s v="Máscara descartáveis"/>
    <x v="0"/>
    <x v="0"/>
    <n v="96"/>
    <n v="10.220000000000001"/>
    <n v="981.12"/>
    <s v="584"/>
    <s v="14/05/2020"/>
    <s v="05-2020"/>
    <s v="Lançada no estoque/ receita"/>
  </r>
  <r>
    <n v="74"/>
    <n v="2020"/>
    <s v="Secretaria da Saúde - SES/RS"/>
    <s v="87.958.625/0001-49"/>
    <s v="HF"/>
    <s v="Luvas descartáveis"/>
    <x v="1"/>
    <x v="1"/>
    <n v="1400"/>
    <n v="0.16"/>
    <n v="224"/>
    <s v="584"/>
    <s v="14/05/2020"/>
    <s v="05-2020"/>
    <s v="Lançada no estoque/ receita"/>
  </r>
  <r>
    <n v="75"/>
    <n v="2020"/>
    <s v="Secretaria da Saúde - SES/RS"/>
    <s v="87.958.625/0001-49"/>
    <s v="HF"/>
    <s v="Luvas descartáveis"/>
    <x v="1"/>
    <x v="1"/>
    <n v="1400"/>
    <n v="0.23"/>
    <n v="320"/>
    <s v="584"/>
    <s v="14/05/2020"/>
    <s v="05-2020"/>
    <s v="Lançada no estoque/ receita"/>
  </r>
  <r>
    <n v="76"/>
    <n v="2020"/>
    <s v="Secretaria da Saúde - SES/RS"/>
    <s v="87.958.625/0001-49"/>
    <s v="HF"/>
    <s v="Luvas descartáveis"/>
    <x v="1"/>
    <x v="1"/>
    <n v="2000"/>
    <n v="0.12"/>
    <n v="244.58"/>
    <s v="584"/>
    <s v="14/05/2020"/>
    <s v="05-2020"/>
    <s v="Lançada no estoque/ receita"/>
  </r>
  <r>
    <n v="77"/>
    <n v="2020"/>
    <s v="Secretaria da Saúde - SES/RS"/>
    <s v="87.958.625/0001-49"/>
    <s v="HF"/>
    <s v="Própes"/>
    <x v="1"/>
    <x v="1"/>
    <n v="84"/>
    <n v="0.2"/>
    <n v="16.8"/>
    <s v="584"/>
    <s v="14/05/2020"/>
    <s v="05-2020"/>
    <s v="Lançada no estoque/ receita"/>
  </r>
  <r>
    <n v="78"/>
    <n v="2020"/>
    <s v="Secretaria da Saúde - SES/RS"/>
    <s v="87.958.625/0001-49"/>
    <s v="HF"/>
    <s v="Toucas cirúrgicas"/>
    <x v="1"/>
    <x v="1"/>
    <n v="4800"/>
    <n v="0.13"/>
    <n v="624"/>
    <s v="584"/>
    <s v="14/05/2020"/>
    <s v="05-2020"/>
    <s v="Lançada no estoque/ receita"/>
  </r>
  <r>
    <n v="79"/>
    <n v="2020"/>
    <s v="Secretaria da Saúde - SES/RS"/>
    <s v="87.958.625/0001-49"/>
    <s v="HF"/>
    <s v="Óculos de protação"/>
    <x v="0"/>
    <x v="0"/>
    <n v="18"/>
    <n v="4.0199999999999996"/>
    <n v="72.42"/>
    <s v="584"/>
    <s v="14/05/2020"/>
    <s v="05-2020"/>
    <s v="Lançada no estoque/ receita"/>
  </r>
  <r>
    <n v="80"/>
    <n v="2020"/>
    <s v="Instituto de Estudos em Gestão Empresarial -  IEGE"/>
    <s v="12.111.643/0001-91"/>
    <s v="HNSC"/>
    <s v="Protetor Facial"/>
    <x v="0"/>
    <x v="0"/>
    <n v="200"/>
    <n v="48"/>
    <n v="9600"/>
    <s v="2160 "/>
    <s v="29/04/2020"/>
    <s v="05-2020"/>
    <s v="Lançada no estoque/ receita"/>
  </r>
  <r>
    <n v="81"/>
    <n v="2020"/>
    <s v="Frost Frio  Refrigeração  Indust. S.A."/>
    <s v="02.210.803/0001-04"/>
    <s v="HNSC"/>
    <s v="Caixa acrilica especial"/>
    <x v="1"/>
    <x v="1"/>
    <n v="5"/>
    <n v="230"/>
    <n v="1322.5"/>
    <s v="33010"/>
    <s v="02/04/2020"/>
    <s v="04-2020"/>
    <s v="Lançada no estoque/ receita"/>
  </r>
  <r>
    <n v="82"/>
    <n v="2020"/>
    <s v="Luis Leonardo Maciel Ferrera"/>
    <s v="015.375.440-04"/>
    <s v="HF"/>
    <s v="Tiaras Arco Plástico Larga"/>
    <x v="8"/>
    <x v="7"/>
    <n v="600"/>
    <n v="0.73"/>
    <n v="440.8"/>
    <s v="583"/>
    <s v="16/04/2020"/>
    <s v="04-2020"/>
    <s v=" Lançada na Despesa/ receita "/>
  </r>
  <r>
    <n v="83"/>
    <n v="2020"/>
    <s v="Luis Leonardo Maciel Ferrera"/>
    <s v="015.375.440-04"/>
    <s v="HF"/>
    <s v="PVC Cristal "/>
    <x v="8"/>
    <x v="7"/>
    <n v="60"/>
    <n v="9.8000000000000007"/>
    <n v="588"/>
    <s v="583"/>
    <s v="16/04/2020"/>
    <s v="04-2020"/>
    <s v=" Lançada na Despesa/ receita "/>
  </r>
  <r>
    <n v="84"/>
    <n v="2020"/>
    <s v="Ministério da Saúde"/>
    <s v="00.394.544/0008-51"/>
    <s v="HNSC"/>
    <s v="Respirador purific.de ar PFF-2"/>
    <x v="0"/>
    <x v="0"/>
    <n v="3500"/>
    <n v="3.59"/>
    <n v="12565"/>
    <s v="2141"/>
    <s v="06/04/2020"/>
    <s v="04-2020"/>
    <s v="Lançada no estoque/ receita"/>
  </r>
  <r>
    <n v="85"/>
    <n v="2020"/>
    <s v="Ministério da Saúde"/>
    <s v="00.394.544/0008-51"/>
    <s v="HNSC"/>
    <s v="Máscara cirurg. Descartável"/>
    <x v="1"/>
    <x v="1"/>
    <n v="148250"/>
    <n v="2"/>
    <n v="296500.17"/>
    <s v="2142"/>
    <s v="06/04/2020"/>
    <s v="04-2020"/>
    <s v="Lançada no estoque/ receita"/>
  </r>
  <r>
    <n v="86"/>
    <n v="2020"/>
    <s v="Ministério da Saúde"/>
    <s v="00.394.544/0008-51"/>
    <s v="HNSC"/>
    <s v="Alcool gel para uso individual em ML"/>
    <x v="7"/>
    <x v="6"/>
    <n v="134400"/>
    <n v="1.24E-2"/>
    <n v="1666.56"/>
    <s v="2143"/>
    <s v="06/04/2020"/>
    <s v="04-2020"/>
    <s v="Lançada no estoque/ receita"/>
  </r>
  <r>
    <n v="87"/>
    <n v="2020"/>
    <s v="Ministério da Saúde"/>
    <s v="00.394.544/0008-51"/>
    <s v="HNSC"/>
    <s v="Luvas de proced. não cirurgico - P-M-G"/>
    <x v="1"/>
    <x v="1"/>
    <n v="147000"/>
    <n v="0.19"/>
    <n v="27930"/>
    <s v="2144"/>
    <s v="06/04/2020"/>
    <s v="04-2020"/>
    <s v="Lançada no estoque/ receita"/>
  </r>
  <r>
    <n v="88"/>
    <n v="2020"/>
    <s v="Ministério da Saúde"/>
    <s v="00.394.544/0008-51"/>
    <s v="HNSC"/>
    <s v="Alcool Etílico 70/% tipo hidratado"/>
    <x v="7"/>
    <x v="6"/>
    <n v="1392"/>
    <n v="3.91"/>
    <n v="5442.72"/>
    <s v="2145"/>
    <s v="07/04/2020"/>
    <s v="04-2020"/>
    <s v="Lançada no estoque/ receita"/>
  </r>
  <r>
    <n v="89"/>
    <n v="2020"/>
    <s v="Ministério da Saúde"/>
    <s v="00.394.544/0008-51"/>
    <s v="HNSC"/>
    <s v="Cloroquina Difosfato 150mg"/>
    <x v="9"/>
    <x v="8"/>
    <n v="3000"/>
    <n v="7.0000000000000007E-2"/>
    <n v="206.7"/>
    <s v="2146"/>
    <s v="08/04/2020"/>
    <s v="04-2020"/>
    <s v="Lançada no estoque/ receita"/>
  </r>
  <r>
    <n v="90"/>
    <n v="2020"/>
    <s v="Ministério da Saúde"/>
    <s v="00.394.544/0008-51"/>
    <s v="HNSC"/>
    <s v="Respirador purific.de ar PFF-2"/>
    <x v="0"/>
    <x v="0"/>
    <n v="4000"/>
    <n v="3.59"/>
    <n v="14360"/>
    <s v="2148"/>
    <s v="14/04/2020"/>
    <s v="04-2020"/>
    <s v=" Lançada no estoque/ receita"/>
  </r>
  <r>
    <n v="91"/>
    <n v="2020"/>
    <s v="Sociedade Benef. Esraelitabras Hospital Albert Einstein"/>
    <s v="60.765.823/0001-30"/>
    <s v="HNSC"/>
    <s v="HIDROXICLOROQUINA 400mg CP"/>
    <x v="9"/>
    <x v="8"/>
    <n v="210"/>
    <n v="0.43"/>
    <n v="91.28"/>
    <s v="2150"/>
    <s v="08/04/2020"/>
    <s v="04-2020"/>
    <s v=" Lançada no estoque/ receita"/>
  </r>
  <r>
    <n v="92"/>
    <n v="2020"/>
    <s v="Sociedade Benef. Esraelitabras Hospital Albert Einstein"/>
    <s v="60.765.823/0001-30"/>
    <s v="HNSC"/>
    <s v="AZITROMICINA 500 MG CP"/>
    <x v="9"/>
    <x v="8"/>
    <n v="54"/>
    <n v="2.1800000000000002"/>
    <n v="117.9"/>
    <s v="2150"/>
    <s v="08/04/2020"/>
    <s v="04-2020"/>
    <s v=" Lançada no estoque/ receita"/>
  </r>
  <r>
    <n v="93"/>
    <n v="2020"/>
    <s v="M F Gomes e Cia Ltda."/>
    <s v="89.467.773/0001-96"/>
    <s v="HNSC"/>
    <s v="Máscara cirúrgica"/>
    <x v="1"/>
    <x v="1"/>
    <n v="10000"/>
    <n v="1.65"/>
    <n v="16500"/>
    <s v="56222"/>
    <s v="17/04/2020"/>
    <s v="04-2020"/>
    <s v=" Lançada no estoque/ receita"/>
  </r>
  <r>
    <n v="94"/>
    <n v="2020"/>
    <s v="Secretaria da Saúde - SES/RS"/>
    <s v="87.958.625/0001-49"/>
    <s v="HCR"/>
    <s v="Máscara cirúrgica"/>
    <x v="1"/>
    <x v="1"/>
    <n v="5950"/>
    <n v="2"/>
    <n v="11900"/>
    <s v="489"/>
    <s v="29/04/2020"/>
    <s v="04-2020"/>
    <s v=" Lançada no estoque/ receita"/>
  </r>
  <r>
    <n v="95"/>
    <n v="2020"/>
    <s v="Secretaria da Saúde - SES/RS"/>
    <s v="87.958.625/0001-49"/>
    <s v="HCR"/>
    <s v="Touca cirurgica"/>
    <x v="1"/>
    <x v="1"/>
    <n v="11850"/>
    <n v="0.14000000000000001"/>
    <n v="1659"/>
    <s v="489"/>
    <s v="29/04/2020"/>
    <s v="04-2020"/>
    <s v=" Lançada no estoque/ receita"/>
  </r>
  <r>
    <n v="96"/>
    <n v="2020"/>
    <s v="Secretaria da Saúde - SES/RS"/>
    <s v="87.958.625/0001-49"/>
    <s v="HCR"/>
    <s v="Luva descartável - média"/>
    <x v="1"/>
    <x v="1"/>
    <n v="5200"/>
    <n v="0.18099999999999999"/>
    <n v="941.2"/>
    <s v="489"/>
    <s v="29/04/2020"/>
    <s v="04-2020"/>
    <s v=" Lançada no estoque/ receita"/>
  </r>
  <r>
    <n v="97"/>
    <n v="2020"/>
    <s v="Secretaria da Saúde - SES/RS"/>
    <s v="87.958.625/0001-49"/>
    <s v="HCR"/>
    <s v="Respirador purific. de ar"/>
    <x v="0"/>
    <x v="0"/>
    <n v="237"/>
    <n v="3.58"/>
    <n v="848.46"/>
    <s v="489"/>
    <s v="29/04/2020"/>
    <s v="04-2020"/>
    <s v="Lançada na Despesa/receita"/>
  </r>
  <r>
    <n v="98"/>
    <n v="2020"/>
    <s v="Secretaria da Saúde - SES/RS"/>
    <s v="87.958.625/0001-49"/>
    <s v="HCR"/>
    <s v="Luva descartável - pequena"/>
    <x v="1"/>
    <x v="1"/>
    <n v="5100"/>
    <n v="0.19"/>
    <n v="969"/>
    <s v="489"/>
    <s v="29/04/2020"/>
    <s v="04-2020"/>
    <s v="Lançada na Despesa/receita"/>
  </r>
  <r>
    <n v="99"/>
    <n v="2020"/>
    <s v="Secretaria da Saúde - SES/RS"/>
    <s v="87.958.625/0001-49"/>
    <s v="HCR"/>
    <s v="Luva descartável - grande"/>
    <x v="1"/>
    <x v="1"/>
    <n v="1600"/>
    <n v="0.1762"/>
    <n v="281.92"/>
    <s v="489"/>
    <s v="29/04/2020"/>
    <s v="04-2020"/>
    <s v=" Lançada no estoque/ receita"/>
  </r>
  <r>
    <n v="100"/>
    <n v="2020"/>
    <s v="Secretaria da Saúde - SES/RS"/>
    <s v="87.958.625/0001-49"/>
    <s v="HCR"/>
    <s v="Óculos de proteção"/>
    <x v="0"/>
    <x v="0"/>
    <n v="87"/>
    <n v="3.1"/>
    <n v="269.7"/>
    <s v="489"/>
    <s v="29/04/2020"/>
    <s v="04-2020"/>
    <s v="Lançada na Despesa/receita"/>
  </r>
  <r>
    <n v="101"/>
    <n v="2020"/>
    <s v="Secretaria da Saúde - SES/RS"/>
    <s v="87.958.625/0001-49"/>
    <s v="HCR"/>
    <s v="Propé descartável"/>
    <x v="1"/>
    <x v="1"/>
    <n v="406"/>
    <n v="7.0000000000000007E-2"/>
    <n v="28.42"/>
    <s v="489"/>
    <s v="29/04/2020"/>
    <s v="04-2020"/>
    <s v=" Lançada no estoque/ receita"/>
  </r>
  <r>
    <n v="102"/>
    <n v="2020"/>
    <s v="Arcos Dourados Comercio de Alimentos Ltda."/>
    <s v="42.591.651/0799-04"/>
    <s v="HCR"/>
    <s v="Batata M"/>
    <x v="10"/>
    <x v="9"/>
    <n v="180"/>
    <n v="1.4"/>
    <n v="252"/>
    <s v="912"/>
    <s v="27/03/2020"/>
    <s v="03-2020"/>
    <s v=" Lançada na Despesa/ receita "/>
  </r>
  <r>
    <n v="103"/>
    <n v="2020"/>
    <s v="Arcos Dourados Comercio de Alimentos Ltda."/>
    <s v="42.591.651/0799-04"/>
    <s v="HCR"/>
    <s v="Lanche quarteirão"/>
    <x v="10"/>
    <x v="9"/>
    <n v="180"/>
    <n v="3.78"/>
    <n v="680.4"/>
    <s v="912"/>
    <s v="27/03/2020"/>
    <s v="03-2020"/>
    <s v=" Lançada na Despesa/ receita "/>
  </r>
  <r>
    <n v="104"/>
    <n v="2020"/>
    <s v="Arcos Dourados Comercio de Alimentos Ltda."/>
    <s v="42.591.651/0799-04"/>
    <s v="HCR"/>
    <s v="Refrigerante"/>
    <x v="10"/>
    <x v="9"/>
    <n v="180"/>
    <n v="1.3"/>
    <n v="234"/>
    <s v="913"/>
    <s v="27/03/2020"/>
    <s v="03-2020"/>
    <s v=" Lançada na Despesa/ receita "/>
  </r>
  <r>
    <n v="105"/>
    <n v="2020"/>
    <s v="Ache Lab Farmaceuticos S.A."/>
    <s v="60.659.463/0001-91"/>
    <s v="HNSC"/>
    <s v="Macacão "/>
    <x v="0"/>
    <x v="0"/>
    <n v="240"/>
    <n v="35.300916000000001"/>
    <n v="8472.2199999999993"/>
    <s v="2189365"/>
    <s v="23/04/2020"/>
    <s v="04-2020"/>
    <s v=" Lançada no estoque/ receita"/>
  </r>
  <r>
    <n v="106"/>
    <n v="2020"/>
    <s v="Ache Lab Farmaceuticos S.A."/>
    <s v="60.659.463/0001-91"/>
    <s v="HNSC"/>
    <s v="Macacão "/>
    <x v="0"/>
    <x v="0"/>
    <n v="100"/>
    <n v="35.300899999999999"/>
    <n v="3530.09"/>
    <s v="2189365"/>
    <s v="23/04/2020"/>
    <s v="04-2020"/>
    <s v=" Lançada no estoque/ receita"/>
  </r>
  <r>
    <n v="107"/>
    <n v="2020"/>
    <s v="Ache Lab Farmaceuticos S.A."/>
    <s v="60.659.463/0001-91"/>
    <s v="HNSC"/>
    <s v="Macacão "/>
    <x v="0"/>
    <x v="0"/>
    <n v="250"/>
    <n v="35.300919999999998"/>
    <n v="8825.23"/>
    <s v="2189365"/>
    <s v="23/04/2020"/>
    <s v="04-2020"/>
    <s v=" Lançada no estoque/ receita"/>
  </r>
  <r>
    <n v="108"/>
    <n v="2020"/>
    <s v="Ache Lab Farmaceuticos S.A."/>
    <s v="60.659.463/0001-91"/>
    <s v="HNSC"/>
    <s v="Luva"/>
    <x v="1"/>
    <x v="1"/>
    <n v="180"/>
    <n v="31.577500000000001"/>
    <n v="5683.95"/>
    <s v="2189365"/>
    <s v="23/04/2020"/>
    <s v="04-2020"/>
    <s v=" Lançada no estoque/ receita"/>
  </r>
  <r>
    <n v="109"/>
    <n v="2020"/>
    <s v="Ache Lab Farmaceuticos S.A."/>
    <s v="60.659.463/0001-91"/>
    <s v="HNSC"/>
    <s v="Avental"/>
    <x v="0"/>
    <x v="0"/>
    <n v="400"/>
    <n v="6.3665000000000003"/>
    <n v="2546.6"/>
    <s v="2189365"/>
    <s v="23/04/2020"/>
    <s v="04-2020"/>
    <s v=" Lançada no estoque/ receita"/>
  </r>
  <r>
    <n v="110"/>
    <n v="2020"/>
    <s v="Ache Lab Farmaceuticos S.A."/>
    <s v="60.659.463/0001-91"/>
    <s v="HNSC"/>
    <s v="Luva"/>
    <x v="1"/>
    <x v="1"/>
    <n v="5"/>
    <n v="52.887999999999998"/>
    <n v="264.44"/>
    <s v="2189365"/>
    <s v="23/04/2020"/>
    <s v="04-2020"/>
    <s v=" Lançada no estoque/ receita"/>
  </r>
  <r>
    <n v="111"/>
    <n v="2020"/>
    <s v="Ache Lab Farmaceuticos S.A."/>
    <s v="60.659.463/0001-91"/>
    <s v="HNSC"/>
    <s v="Luva"/>
    <x v="1"/>
    <x v="1"/>
    <n v="30"/>
    <n v="52.887"/>
    <n v="1586.61"/>
    <s v="2189365"/>
    <s v="23/04/2020"/>
    <s v="04-2020"/>
    <s v=" Lançada no estoque/ receita"/>
  </r>
  <r>
    <n v="112"/>
    <n v="2020"/>
    <s v="Ache Lab Farmaceuticos S.A."/>
    <s v="60.659.463/0001-91"/>
    <s v="HNSC"/>
    <s v="Luva"/>
    <x v="1"/>
    <x v="1"/>
    <n v="100"/>
    <n v="1.7424999999999999"/>
    <n v="174.25"/>
    <s v="2189365"/>
    <s v="23/04/2020"/>
    <s v="04-2020"/>
    <s v=" Lançada no estoque/ receita"/>
  </r>
  <r>
    <n v="113"/>
    <n v="2020"/>
    <s v="Ache Lab Farmaceuticos S.A."/>
    <s v="60.659.463/0001-91"/>
    <s v="HNSC"/>
    <s v="Luva"/>
    <x v="1"/>
    <x v="1"/>
    <n v="150"/>
    <n v="2.9495330000000002"/>
    <n v="442.43"/>
    <s v="2189365"/>
    <s v="23/04/2020"/>
    <s v="04-2020"/>
    <s v=" Lançada no estoque/ receita"/>
  </r>
  <r>
    <n v="114"/>
    <n v="2020"/>
    <s v="Ache Lab Farmaceuticos S.A."/>
    <s v="60.659.463/0001-91"/>
    <s v="HNSC"/>
    <s v="Luva"/>
    <x v="1"/>
    <x v="1"/>
    <n v="5"/>
    <n v="1.742"/>
    <n v="8.7100000000000009"/>
    <s v="2189365"/>
    <s v="23/04/2020"/>
    <s v="04-2020"/>
    <s v=" Lançada no estoque/ receita"/>
  </r>
  <r>
    <n v="115"/>
    <n v="2020"/>
    <s v="Ache Lab Farmaceuticos S.A."/>
    <s v="60.659.463/0001-91"/>
    <s v="HNSC"/>
    <s v="Luva"/>
    <x v="1"/>
    <x v="1"/>
    <n v="30"/>
    <n v="52.887"/>
    <n v="1586.61"/>
    <s v="2189365"/>
    <s v="23/04/2020"/>
    <s v="04-2020"/>
    <s v=" Lançada no estoque/ receita"/>
  </r>
  <r>
    <n v="116"/>
    <n v="2020"/>
    <s v="Ache Lab Farmaceuticos S.A."/>
    <s v="60.659.463/0001-91"/>
    <s v="HNSC"/>
    <s v="Luva"/>
    <x v="1"/>
    <x v="1"/>
    <n v="36"/>
    <n v="97.67"/>
    <n v="3516.12"/>
    <s v="2199890"/>
    <s v="04/05/2020"/>
    <s v="05-2020"/>
    <s v=" Lançada no estoque/ receita"/>
  </r>
  <r>
    <n v="117"/>
    <n v="2020"/>
    <s v="Ache Lab Farmaceuticos S.A."/>
    <s v="60.659.463/0001-91"/>
    <s v="HNSC"/>
    <s v="Luva"/>
    <x v="1"/>
    <x v="1"/>
    <n v="18"/>
    <n v="84.22"/>
    <n v="1515.96"/>
    <s v="2199890"/>
    <s v="04/05/2020"/>
    <s v="05-2020"/>
    <s v=" Lançada no estoque/ receita"/>
  </r>
  <r>
    <n v="118"/>
    <n v="2020"/>
    <s v="Ache Lab Farmaceuticos S.A."/>
    <s v="60.659.463/0001-91"/>
    <s v="HNSC"/>
    <s v="Luva"/>
    <x v="1"/>
    <x v="1"/>
    <n v="17"/>
    <n v="92.93"/>
    <n v="1579.81"/>
    <s v="2199890"/>
    <s v="04/05/2020"/>
    <s v="05-2020"/>
    <s v=" Lançada no estoque/ receita"/>
  </r>
  <r>
    <n v="119"/>
    <n v="2020"/>
    <s v="Ache Lab Farmaceuticos S.A."/>
    <s v="60.659.463/0001-91"/>
    <s v="HNSC"/>
    <s v="Luva"/>
    <x v="1"/>
    <x v="1"/>
    <n v="15"/>
    <n v="92.93"/>
    <n v="1393.95"/>
    <s v="2199890"/>
    <s v="04/05/2020"/>
    <s v="05-2020"/>
    <s v=" Lançada no estoque/ receita"/>
  </r>
  <r>
    <n v="120"/>
    <n v="2020"/>
    <s v="Ache Lab Farmaceuticos S.A."/>
    <s v="60.659.463/0001-91"/>
    <s v="HNSC"/>
    <s v="Luva"/>
    <x v="1"/>
    <x v="1"/>
    <n v="23"/>
    <n v="16.25"/>
    <n v="373.75"/>
    <s v="2199890"/>
    <s v="04/05/2020"/>
    <s v="05-2020"/>
    <s v=" Lançada no estoque/ receita"/>
  </r>
  <r>
    <n v="121"/>
    <n v="2020"/>
    <s v="Ache Lab Farmaceuticos S.A."/>
    <s v="60.659.463/0001-91"/>
    <s v="HNSC"/>
    <s v="Luva"/>
    <x v="1"/>
    <x v="1"/>
    <n v="2"/>
    <n v="92.93"/>
    <n v="185.86"/>
    <s v="2199890"/>
    <s v="04/05/2020"/>
    <s v="05-2020"/>
    <s v=" Lançada no estoque/ receita"/>
  </r>
  <r>
    <n v="122"/>
    <n v="2020"/>
    <s v="Ache Lab Farmaceuticos S.A."/>
    <s v="60.659.463/0001-91"/>
    <s v="HNSC"/>
    <s v="Macacão "/>
    <x v="0"/>
    <x v="0"/>
    <n v="1"/>
    <n v="35.479999999999997"/>
    <n v="35.479999999999997"/>
    <s v="2199890"/>
    <s v="04/05/2020"/>
    <s v="05-2020"/>
    <s v=" Lançada no estoque/ receita"/>
  </r>
  <r>
    <n v="123"/>
    <n v="2020"/>
    <s v="Ache Lab Farmaceuticos S.A."/>
    <s v="60.659.463/0001-91"/>
    <s v="HNSC"/>
    <s v="Óculos"/>
    <x v="0"/>
    <x v="0"/>
    <n v="110"/>
    <n v="48.61"/>
    <n v="5347.1"/>
    <s v="2199890"/>
    <s v="04/05/2020"/>
    <s v="05-2020"/>
    <s v=" Lançada no estoque/ receita"/>
  </r>
  <r>
    <n v="124"/>
    <n v="2020"/>
    <s v="Ache Lab Farmaceuticos S.A."/>
    <s v="60.659.463/0001-91"/>
    <s v="HNSC"/>
    <s v="Óculos"/>
    <x v="0"/>
    <x v="0"/>
    <n v="102"/>
    <n v="39.25"/>
    <n v="4003.5"/>
    <s v="2199890"/>
    <s v="04/05/2020"/>
    <s v="05-2020"/>
    <s v=" Lançada no estoque/ receita"/>
  </r>
  <r>
    <n v="125"/>
    <n v="2020"/>
    <s v="Ache Lab Farmaceuticos S.A."/>
    <s v="60.659.463/0001-91"/>
    <s v="HNSC"/>
    <s v="Óculos"/>
    <x v="0"/>
    <x v="0"/>
    <n v="121"/>
    <n v="48.3"/>
    <n v="5844.3"/>
    <s v="2199890"/>
    <s v="04/05/2020"/>
    <s v="05-2020"/>
    <s v=" Lançada no estoque/ receita"/>
  </r>
  <r>
    <n v="126"/>
    <n v="2020"/>
    <s v="Ache Lab Farmaceuticos S.A."/>
    <s v="60.659.463/0001-91"/>
    <s v="HNSC"/>
    <s v="Óculos"/>
    <x v="0"/>
    <x v="0"/>
    <n v="100"/>
    <n v="4.0999999999999996"/>
    <n v="410"/>
    <s v="2199890"/>
    <s v="04/05/2020"/>
    <s v="05-2020"/>
    <s v=" Lançada no estoque/ receita"/>
  </r>
  <r>
    <n v="127"/>
    <n v="2020"/>
    <s v="Ache Lab Farmaceuticos S.A."/>
    <s v="60.659.463/0001-91"/>
    <s v="HNSC"/>
    <s v="Óculos"/>
    <x v="0"/>
    <x v="0"/>
    <n v="100"/>
    <n v="7.71"/>
    <n v="771"/>
    <s v="2199890"/>
    <s v="04/05/2020"/>
    <s v="05-2020"/>
    <s v=" Lançada no estoque/ receita"/>
  </r>
  <r>
    <n v="128"/>
    <n v="2020"/>
    <s v="ANS Impressões Gráficas Ltda."/>
    <s v="05.677.050/0001-21"/>
    <s v="HNSC"/>
    <s v="Máscara Face Shield Invictrus"/>
    <x v="0"/>
    <x v="0"/>
    <n v="190"/>
    <n v="5.3000000000000001E-5"/>
    <n v="0.01"/>
    <s v="17104"/>
    <s v="04/05/2020"/>
    <s v="05-2020"/>
    <s v=" Lançada no estoque/ receita"/>
  </r>
  <r>
    <n v="129"/>
    <n v="2020"/>
    <s v="ANS Impressões Gráficas Ltda."/>
    <s v="05.677.050/0001-21"/>
    <s v="HNSC"/>
    <s v="Máscara Face Shield Invictrus"/>
    <x v="0"/>
    <x v="0"/>
    <n v="90"/>
    <n v="1.11E-4"/>
    <n v="0.01"/>
    <s v="17156"/>
    <s v="11/05/2020"/>
    <s v="05-2020"/>
    <s v=" Lançada no estoque/ receita"/>
  </r>
  <r>
    <n v="130"/>
    <n v="2020"/>
    <s v="Taurus Armas S.A."/>
    <s v="92.781.335/0001-02"/>
    <s v="HNSC"/>
    <s v="Máscara de proteção facial"/>
    <x v="0"/>
    <x v="0"/>
    <n v="2000"/>
    <n v="5.51"/>
    <n v="11020"/>
    <s v="836730"/>
    <s v="05/05/2020"/>
    <s v="05-2020"/>
    <s v=" Lançada no estoque/ receita"/>
  </r>
  <r>
    <n v="131"/>
    <n v="2020"/>
    <s v="M F Gomes e Cia Ltda."/>
    <s v="89.467.773/0001-96"/>
    <s v="HNSC"/>
    <s v="Máscara cirúrgica desc.trípla c/elastico"/>
    <x v="1"/>
    <x v="1"/>
    <n v="20000"/>
    <n v="1.65"/>
    <n v="33000"/>
    <s v="56507"/>
    <s v="06/05/2020"/>
    <s v="05-2020"/>
    <s v=" Lançada no estoque/ receita"/>
  </r>
  <r>
    <n v="132"/>
    <n v="2020"/>
    <s v="Ache Lab Farmaceuticos S.A."/>
    <s v="60.659.463/0001-91"/>
    <s v="HNSC"/>
    <s v="Alcool gel 70% FRX 150ML"/>
    <x v="7"/>
    <x v="6"/>
    <n v="2160"/>
    <n v="4.0599999999999996"/>
    <n v="8769.6"/>
    <s v="2203819"/>
    <s v="08/05/2020"/>
    <s v="05-2020"/>
    <s v=" Lançada no estoque/ receita"/>
  </r>
  <r>
    <n v="133"/>
    <n v="2020"/>
    <s v="M F Gomes e Cia Ltda."/>
    <s v="89.467.773/0001-96"/>
    <s v="HNSC"/>
    <s v="Máscara cirúrgica desc.trípla c/elastico"/>
    <x v="1"/>
    <x v="1"/>
    <n v="20000"/>
    <n v="1.65"/>
    <n v="33000"/>
    <s v="56588"/>
    <s v="12/05/2020"/>
    <s v="05-2020"/>
    <s v=" Lançada no estoque/ receita"/>
  </r>
  <r>
    <n v="134"/>
    <n v="2020"/>
    <s v="Fitesa Naotecidos S.A."/>
    <s v="93.211.084/0002-74"/>
    <s v="HNSC"/>
    <s v="Máscara"/>
    <x v="0"/>
    <x v="0"/>
    <n v="7000"/>
    <n v="1"/>
    <n v="7000"/>
    <s v="216271"/>
    <s v="11/05/2020"/>
    <s v="05-2020"/>
    <s v=" Lançada no estoque/ receita"/>
  </r>
  <r>
    <n v="135"/>
    <n v="2020"/>
    <s v="Instituto Lojas Renner "/>
    <s v="10.243.599/0001-48"/>
    <s v="HNSC"/>
    <s v="Máscara cirúrgica descartável"/>
    <x v="1"/>
    <x v="1"/>
    <n v="70000"/>
    <n v="1"/>
    <n v="70000"/>
    <s v="2179"/>
    <s v="25/05/2020"/>
    <s v="05-2020"/>
    <s v=" Lançada no estoque/ receita"/>
  </r>
  <r>
    <n v="136"/>
    <n v="2020"/>
    <s v="Ministério da Saúde"/>
    <s v="00.394.544/0008-51"/>
    <s v="HNSC"/>
    <s v="Respirador Purific de ar PFF-2"/>
    <x v="0"/>
    <x v="0"/>
    <n v="100000"/>
    <n v="13.065310759999999"/>
    <n v="1306531.08"/>
    <s v="2180"/>
    <s v="25/05/2020"/>
    <s v="05-2020"/>
    <s v=" Lançada no estoque/ receita"/>
  </r>
  <r>
    <n v="137"/>
    <n v="2020"/>
    <s v="Ministério da Saúde"/>
    <s v="00.394.544/0008-51"/>
    <s v="HNSC"/>
    <s v="Respirador Purific de ar PFF-2"/>
    <x v="0"/>
    <x v="0"/>
    <n v="40000"/>
    <n v="13.065310759999999"/>
    <n v="522612.43"/>
    <s v="2181"/>
    <s v="25/05/2020"/>
    <s v="05-2020"/>
    <s v=" Lançada no estoque/ receita"/>
  </r>
  <r>
    <n v="138"/>
    <n v="2020"/>
    <s v="Ministério da Saúde"/>
    <s v="00.394.544/0008-51"/>
    <s v="HNSC"/>
    <s v="Máscara cirúrgica descartável"/>
    <x v="1"/>
    <x v="1"/>
    <n v="400000"/>
    <n v="1.89196042"/>
    <n v="756784.17"/>
    <s v="2182"/>
    <s v="25/05/2020"/>
    <s v="05-2020"/>
    <s v=" Lançada no estoque/ receita"/>
  </r>
  <r>
    <n v="139"/>
    <n v="2020"/>
    <s v="Ministério da Saúde"/>
    <s v="00.394.544/0008-51"/>
    <s v="HNSC"/>
    <s v="Bolsa para urina, volume 350ml 50cm"/>
    <x v="1"/>
    <x v="1"/>
    <n v="350"/>
    <n v="4.53"/>
    <n v="1585.5"/>
    <s v="2183"/>
    <s v="25/05/2020"/>
    <s v="05-2020"/>
    <s v=" Lançada na Despesa/ receita "/>
  </r>
  <r>
    <n v="140"/>
    <n v="2020"/>
    <s v="Ministério da Saúde"/>
    <s v="00.394.544/0008-51"/>
    <s v="HNSC"/>
    <s v="Bolsa para urina, volume 500m 45cm"/>
    <x v="1"/>
    <x v="1"/>
    <n v="5010"/>
    <n v="1.73"/>
    <n v="8667.2999999999993"/>
    <s v="2183"/>
    <s v="25/05/2020"/>
    <s v="05-2020"/>
    <s v=" Lançada na Despesa/ receita "/>
  </r>
  <r>
    <n v="141"/>
    <n v="2020"/>
    <s v="Ministério da Saúde"/>
    <s v="00.394.544/0008-51"/>
    <s v="HNSC"/>
    <s v="Bolsa para urina, vol. 500ml e tubo 50cm"/>
    <x v="1"/>
    <x v="1"/>
    <n v="10"/>
    <n v="5.35"/>
    <n v="53.5"/>
    <s v="2183"/>
    <s v="25/05/2020"/>
    <s v="05-2020"/>
    <s v=" Lançada na Despesa/ receita "/>
  </r>
  <r>
    <n v="142"/>
    <n v="2020"/>
    <s v="Ministério da Saúde"/>
    <s v="00.394.544/0008-51"/>
    <s v="HNSC"/>
    <s v="Bolsa para urina, vol. 750ml e tubo 30cm"/>
    <x v="1"/>
    <x v="1"/>
    <n v="100"/>
    <n v="3.97"/>
    <n v="397"/>
    <s v="2183"/>
    <s v="25/05/2020"/>
    <s v="05-2020"/>
    <s v=" Lançada na Despesa/ receita "/>
  </r>
  <r>
    <n v="143"/>
    <n v="2020"/>
    <s v="Ministério da Saúde"/>
    <s v="00.394.544/0008-51"/>
    <s v="HNSC"/>
    <s v="Cateteres externo 30mm Código 0858480"/>
    <x v="1"/>
    <x v="1"/>
    <n v="120"/>
    <n v="2.6"/>
    <n v="312"/>
    <s v="2183"/>
    <s v="25/05/2020"/>
    <s v="05-2020"/>
    <s v=" Lançada na Despesa/ receita "/>
  </r>
  <r>
    <n v="144"/>
    <n v="2020"/>
    <s v="Ministério da Saúde"/>
    <s v="00.394.544/0008-51"/>
    <s v="HNSC"/>
    <s v="Cateteres externo 30mm, auto adesiva"/>
    <x v="1"/>
    <x v="1"/>
    <n v="150"/>
    <n v="2.41"/>
    <n v="361.5"/>
    <s v="2183"/>
    <s v="25/05/2020"/>
    <s v="05-2020"/>
    <s v=" Lançada na Despesa/ receita "/>
  </r>
  <r>
    <n v="145"/>
    <n v="2020"/>
    <s v="Ministério da Saúde"/>
    <s v="00.394.544/0008-51"/>
    <s v="HNSC"/>
    <s v="Cateteres externo 40mm, auto adesiva"/>
    <x v="1"/>
    <x v="1"/>
    <n v="300"/>
    <n v="3.32"/>
    <n v="996"/>
    <s v="2183"/>
    <s v="25/05/2020"/>
    <s v="05-2020"/>
    <s v=" Lançada na Despesa/ receita "/>
  </r>
  <r>
    <n v="146"/>
    <n v="2020"/>
    <s v="Ministério da Saúde"/>
    <s v="00.394.544/0008-51"/>
    <s v="HNSC"/>
    <s v="Cloreto de sódio, reag. padrão ACS"/>
    <x v="2"/>
    <x v="2"/>
    <n v="146"/>
    <n v="9"/>
    <n v="1314"/>
    <s v="2184"/>
    <s v="25/05/2020"/>
    <s v="05-2020"/>
    <s v=" Lançada na Despesa/ receita "/>
  </r>
  <r>
    <n v="147"/>
    <n v="2020"/>
    <s v="Ministério da Saúde"/>
    <s v="00.394.544/0008-51"/>
    <s v="HNSC"/>
    <s v="Bolsa para urina, vol. 500ml e tubo 50cm"/>
    <x v="1"/>
    <x v="1"/>
    <n v="1610"/>
    <n v="5.35"/>
    <n v="8613.5"/>
    <s v="2185"/>
    <s v="25/05/2020"/>
    <s v="05-2020"/>
    <s v=" Lançada na Despesa/ receita "/>
  </r>
  <r>
    <n v="148"/>
    <n v="2020"/>
    <s v="Ministério da Saúde"/>
    <s v="00.394.544/0008-51"/>
    <s v="HNSC"/>
    <s v="Cateteres externo 30mm + fita adesiva"/>
    <x v="1"/>
    <x v="1"/>
    <n v="3000"/>
    <n v="2.3199999999999998"/>
    <n v="6960"/>
    <s v="2185"/>
    <s v="25/05/2020"/>
    <s v="05-2020"/>
    <s v=" Lançada na Despesa/ receita "/>
  </r>
  <r>
    <n v="149"/>
    <n v="2020"/>
    <s v="Suntech Supplies e Com. De Produtos Óticos Esp.Ltda."/>
    <s v="04.175.844/0001-24"/>
    <s v="HNSC"/>
    <s v="Óculos de segurança cristal proteção"/>
    <x v="0"/>
    <x v="0"/>
    <n v="300"/>
    <n v="5.9"/>
    <n v="1770"/>
    <s v="273237"/>
    <s v="28/04/2020"/>
    <s v="05-2020"/>
    <s v=" Lançada no estoque/ receita"/>
  </r>
  <r>
    <n v="150"/>
    <n v="2020"/>
    <s v="Haribo Brasil Ind. Com. Produtos Alimentícios Ltda."/>
    <s v="21.072.669/0002-40"/>
    <s v="HF"/>
    <s v="Marshmallow"/>
    <x v="10"/>
    <x v="9"/>
    <n v="12"/>
    <n v="25.902999999999999"/>
    <n v="310.83999999999997"/>
    <s v="24504"/>
    <s v="15/05/2020"/>
    <s v="05-2020"/>
    <s v=" Lançada na Despesa/ receita "/>
  </r>
  <r>
    <n v="151"/>
    <n v="2020"/>
    <s v="Haribo Brasil Ind. Com. Produtos Alimentícios Ltda."/>
    <s v="21.072.669/0002-40"/>
    <s v="HF"/>
    <s v="Bala de gelatina gotinhas"/>
    <x v="10"/>
    <x v="9"/>
    <n v="18"/>
    <n v="19.172699999999999"/>
    <n v="345.11"/>
    <s v="24504"/>
    <s v="15/05/2020"/>
    <s v="05-2020"/>
    <s v=" Lançada na Despesa/ receita "/>
  </r>
  <r>
    <n v="152"/>
    <n v="2020"/>
    <s v="Haribo Brasil Ind. Com. Produtos Alimentícios Ltda."/>
    <s v="21.072.669/0002-40"/>
    <s v="HF"/>
    <s v="Bala de gelatina cream  Kiss"/>
    <x v="10"/>
    <x v="9"/>
    <n v="18"/>
    <n v="23.057700000000001"/>
    <n v="415.04"/>
    <s v="24504"/>
    <s v="15/05/2020"/>
    <s v="05-2020"/>
    <s v=" Lançada na Despesa/ receita "/>
  </r>
  <r>
    <n v="153"/>
    <n v="2020"/>
    <s v="Haribo Brasil Ind. Com. Produtos Alimentícios Ltda."/>
    <s v="21.072.669/0002-40"/>
    <s v="HF"/>
    <s v="Bala gel ursinho"/>
    <x v="10"/>
    <x v="9"/>
    <n v="28"/>
    <n v="10.7728"/>
    <n v="301.64"/>
    <s v="24504"/>
    <s v="15/05/2020"/>
    <s v="05-2020"/>
    <s v=" Lançada na Despesa/ receita "/>
  </r>
  <r>
    <n v="154"/>
    <n v="2020"/>
    <s v="Haribo Brasil Ind. Com. Produtos Alimentícios Ltda."/>
    <s v="21.072.669/0002-40"/>
    <s v="HF"/>
    <s v="Bala Gel  Balla STIKS"/>
    <x v="10"/>
    <x v="9"/>
    <n v="84"/>
    <n v="13.8179"/>
    <n v="1160.71"/>
    <s v="24504"/>
    <s v="15/05/2020"/>
    <s v="05-2020"/>
    <s v=" Lançada na Despesa/ receita "/>
  </r>
  <r>
    <n v="155"/>
    <n v="2020"/>
    <s v="Haribo Brasil Ind. Com. Produtos Alimentícios Ltda."/>
    <s v="21.072.669/0002-40"/>
    <s v="HF"/>
    <s v="Balla Sticks tutti S"/>
    <x v="10"/>
    <x v="9"/>
    <n v="84"/>
    <n v="14.5319"/>
    <n v="1220.68"/>
    <s v="24504"/>
    <s v="15/05/2020"/>
    <s v="05-2020"/>
    <s v=" Lançada na Despesa/ receita "/>
  </r>
  <r>
    <n v="156"/>
    <n v="2020"/>
    <s v="Haribo Brasil Ind. Com. Produtos Alimentícios Ltda."/>
    <s v="21.072.669/0002-40"/>
    <s v="HF"/>
    <s v="Balla Sticks tutti Z"/>
    <x v="10"/>
    <x v="9"/>
    <n v="56"/>
    <n v="14.416399999999999"/>
    <n v="807.32"/>
    <s v="24504"/>
    <s v="15/05/2020"/>
    <s v="05-2020"/>
    <s v=" Lançada na Despesa/ receita "/>
  </r>
  <r>
    <n v="157"/>
    <n v="2020"/>
    <s v="Haribo Brasil Ind. Com. Produtos Alimentícios Ltda."/>
    <s v="21.072.669/0002-40"/>
    <s v="HF"/>
    <s v="Balla Sticks Cola Z"/>
    <x v="10"/>
    <x v="9"/>
    <n v="112"/>
    <n v="14.3429"/>
    <n v="1606.41"/>
    <s v="24504"/>
    <s v="15/05/2020"/>
    <s v="05-2020"/>
    <s v=" Lançada na Despesa/ receita "/>
  </r>
  <r>
    <n v="158"/>
    <n v="2020"/>
    <s v="Haribo Brasil Ind. Com. Produtos Alimentícios Ltda."/>
    <s v="21.072.669/0002-40"/>
    <s v="HF"/>
    <s v="Balla Sticks laranja Z"/>
    <x v="10"/>
    <x v="9"/>
    <n v="112"/>
    <n v="14.321899999999999"/>
    <n v="1604.06"/>
    <s v="24504"/>
    <s v="15/05/2020"/>
    <s v="05-2020"/>
    <s v=" Lançada na Despesa/ receita "/>
  </r>
  <r>
    <n v="159"/>
    <n v="2020"/>
    <s v="Diferpan Com.Imp. E Exp. Ltda."/>
    <s v="97.181.515/0001-77"/>
    <s v="HNSC"/>
    <s v="Luva em borracha amarela"/>
    <x v="7"/>
    <x v="6"/>
    <n v="50"/>
    <n v="2.94"/>
    <n v="147"/>
    <s v="2301361"/>
    <s v="04/05/2020"/>
    <s v="05-2020"/>
    <s v=" Lançada na Despesa/ receita "/>
  </r>
  <r>
    <n v="160"/>
    <n v="2020"/>
    <s v="Diferpan Com.Imp. E Exp. Ltda."/>
    <s v="97.181.515/0001-77"/>
    <s v="HNSC"/>
    <s v="Pano tipo perfex pct c/5 rosa utile"/>
    <x v="7"/>
    <x v="6"/>
    <n v="100"/>
    <n v="4.5"/>
    <n v="450"/>
    <s v="2301361"/>
    <s v="04/05/2020"/>
    <s v="05-2020"/>
    <s v=" Lançada na Despesa/ receita "/>
  </r>
  <r>
    <n v="161"/>
    <n v="2020"/>
    <s v="Diferpan Com.Imp. E Exp. Ltda."/>
    <s v="97.181.515/0001-77"/>
    <s v="HNSC"/>
    <s v="Pano tipo perfex pct c/30 azul utile"/>
    <x v="7"/>
    <x v="6"/>
    <n v="200"/>
    <n v="12.34"/>
    <n v="2468"/>
    <s v="2301361"/>
    <s v="04/05/2020"/>
    <s v="05-2020"/>
    <s v=" Lançada na Despesa/ receita "/>
  </r>
  <r>
    <n v="162"/>
    <n v="2020"/>
    <s v="Ache Lab Farmaceuticos S.A."/>
    <s v="60.659.463/0001-91"/>
    <s v="HNSC"/>
    <s v="Máscara"/>
    <x v="0"/>
    <x v="0"/>
    <n v="300"/>
    <n v="29.9"/>
    <n v="8970"/>
    <s v="2199888"/>
    <s v="04/05/2020"/>
    <s v="05-2020"/>
    <s v=" Lançada no estoque/ receita"/>
  </r>
  <r>
    <n v="163"/>
    <n v="2020"/>
    <s v="Haribo Brasil Ind. Com. Produtos Alimentícios Ltda."/>
    <s v="21.072.669/0002-40"/>
    <s v="HCC"/>
    <s v="Marshmallow"/>
    <x v="10"/>
    <x v="9"/>
    <n v="12"/>
    <n v="25.902999999999999"/>
    <n v="310.83999999999997"/>
    <s v="24512"/>
    <s v="15/05/2020"/>
    <s v="05-2020"/>
    <s v=" Lançada na Despesa/ receita "/>
  </r>
  <r>
    <n v="164"/>
    <n v="2020"/>
    <s v="Haribo Brasil Ind. Com. Produtos Alimentícios Ltda."/>
    <s v="21.072.669/0002-40"/>
    <s v="HCC"/>
    <s v="Bala de gelatina gotinhas"/>
    <x v="10"/>
    <x v="9"/>
    <n v="18"/>
    <n v="19.172699999999999"/>
    <n v="345.11"/>
    <s v="24512"/>
    <s v="15/05/2020"/>
    <s v="05-2020"/>
    <s v=" Lançada na Despesa/ receita "/>
  </r>
  <r>
    <n v="165"/>
    <n v="2020"/>
    <s v="Haribo Brasil Ind. Com. Produtos Alimentícios Ltda."/>
    <s v="21.072.669/0002-40"/>
    <s v="HCC"/>
    <s v="Bala de gelatina cream  Kiss"/>
    <x v="10"/>
    <x v="9"/>
    <n v="18"/>
    <n v="23.057700000000001"/>
    <n v="415.04"/>
    <s v="24512"/>
    <s v="15/05/2020"/>
    <s v="05-2020"/>
    <s v=" Lançada na Despesa/ receita "/>
  </r>
  <r>
    <n v="166"/>
    <n v="2020"/>
    <s v="Haribo Brasil Ind. Com. Produtos Alimentícios Ltda."/>
    <s v="21.072.669/0002-40"/>
    <s v="HCC"/>
    <s v="Bala gel ursinho"/>
    <x v="10"/>
    <x v="9"/>
    <n v="28"/>
    <n v="10.7728"/>
    <n v="301.64"/>
    <s v="24512"/>
    <s v="15/05/2020"/>
    <s v="05-2020"/>
    <s v=" Lançada na Despesa/ receita "/>
  </r>
  <r>
    <n v="167"/>
    <n v="2020"/>
    <s v="Haribo Brasil Ind. Com. Produtos Alimentícios Ltda."/>
    <s v="21.072.669/0002-40"/>
    <s v="HCC"/>
    <s v="Bala Gel  Balla STIKS"/>
    <x v="10"/>
    <x v="9"/>
    <n v="84"/>
    <n v="13.8179"/>
    <n v="1160.71"/>
    <s v="24512"/>
    <s v="15/05/2020"/>
    <s v="05-2020"/>
    <s v=" Lançada na Despesa/ receita "/>
  </r>
  <r>
    <n v="168"/>
    <n v="2020"/>
    <s v="Haribo Brasil Ind. Com. Produtos Alimentícios Ltda."/>
    <s v="21.072.669/0002-40"/>
    <s v="HCC"/>
    <s v="Balla Sticks tutti S"/>
    <x v="10"/>
    <x v="9"/>
    <n v="84"/>
    <n v="14.5319"/>
    <n v="1220.68"/>
    <s v="24512"/>
    <s v="15/05/2020"/>
    <s v="05-2020"/>
    <s v=" Lançada na Despesa/ receita "/>
  </r>
  <r>
    <n v="169"/>
    <n v="2020"/>
    <s v="Haribo Brasil Ind. Com. Produtos Alimentícios Ltda."/>
    <s v="21.072.669/0002-40"/>
    <s v="HCC"/>
    <s v="Balla Sticks tutti Z"/>
    <x v="10"/>
    <x v="9"/>
    <n v="56"/>
    <n v="14.416399999999999"/>
    <n v="807.32"/>
    <s v="24512"/>
    <s v="15/05/2020"/>
    <s v="05-2020"/>
    <s v=" Lançada na Despesa/ receita "/>
  </r>
  <r>
    <n v="170"/>
    <n v="2020"/>
    <s v="Haribo Brasil Ind. Com. Produtos Alimentícios Ltda."/>
    <s v="21.072.669/0002-40"/>
    <s v="HCC"/>
    <s v="Balla Sticks Cola Z"/>
    <x v="10"/>
    <x v="9"/>
    <n v="112"/>
    <n v="14.3429"/>
    <n v="1606.41"/>
    <s v="24512"/>
    <s v="15/05/2020"/>
    <s v="05-2020"/>
    <s v=" Lançada na Despesa/ receita "/>
  </r>
  <r>
    <n v="171"/>
    <n v="2020"/>
    <s v="Haribo Brasil Ind. Com. Produtos Alimentícios Ltda."/>
    <s v="21.072.669/0002-40"/>
    <s v="HCC"/>
    <s v="Balla Sticks laranja Z"/>
    <x v="10"/>
    <x v="9"/>
    <n v="112"/>
    <n v="14.321899999999999"/>
    <n v="1604.06"/>
    <s v="24512"/>
    <s v="15/05/2020"/>
    <s v="05-2020"/>
    <s v=" Lançada na Despesa/ receita "/>
  </r>
  <r>
    <n v="172"/>
    <n v="2020"/>
    <s v="Haribo Brasil Ind. Com. Produtos Alimentícios Ltda."/>
    <s v="21.072.669/0002-40"/>
    <s v="HNSC"/>
    <s v="Marshmallow"/>
    <x v="10"/>
    <x v="9"/>
    <n v="12"/>
    <n v="25.902999999999999"/>
    <n v="310.83999999999997"/>
    <s v="24511"/>
    <s v="15/05/2020"/>
    <s v="05-2020"/>
    <s v=" Lançada na Despesa/ receita "/>
  </r>
  <r>
    <n v="173"/>
    <n v="2020"/>
    <s v="Haribo Brasil Ind. Com. Produtos Alimentícios Ltda."/>
    <s v="21.072.669/0002-40"/>
    <s v="HNSC"/>
    <s v="Bala de gelatina gotinhas"/>
    <x v="10"/>
    <x v="9"/>
    <n v="18"/>
    <n v="19.172699999999999"/>
    <n v="345.11"/>
    <s v="24511"/>
    <s v="15/05/2020"/>
    <s v="05-2020"/>
    <s v=" Lançada na Despesa/ receita "/>
  </r>
  <r>
    <n v="174"/>
    <n v="2020"/>
    <s v="Haribo Brasil Ind. Com. Produtos Alimentícios Ltda."/>
    <s v="21.072.669/0002-40"/>
    <s v="HNSC"/>
    <s v="Bala de gelatina cream  Kiss"/>
    <x v="10"/>
    <x v="9"/>
    <n v="18"/>
    <n v="23.057700000000001"/>
    <n v="415.04"/>
    <s v="24511"/>
    <s v="15/05/2020"/>
    <s v="05-2020"/>
    <s v=" Lançada na Despesa/ receita "/>
  </r>
  <r>
    <n v="175"/>
    <n v="2020"/>
    <s v="Haribo Brasil Ind. Com. Produtos Alimentícios Ltda."/>
    <s v="21.072.669/0002-40"/>
    <s v="HNSC"/>
    <s v="Bala gel ursinho"/>
    <x v="10"/>
    <x v="9"/>
    <n v="28"/>
    <n v="10.7728"/>
    <n v="301.64"/>
    <s v="24511"/>
    <s v="15/05/2020"/>
    <s v="05-2020"/>
    <s v=" Lançada na Despesa/ receita "/>
  </r>
  <r>
    <n v="176"/>
    <n v="2020"/>
    <s v="Haribo Brasil Ind. Com. Produtos Alimentícios Ltda."/>
    <s v="21.072.669/0002-40"/>
    <s v="HNSC"/>
    <s v="Bala Gel  Balla STIKS"/>
    <x v="10"/>
    <x v="9"/>
    <n v="84"/>
    <n v="13.8179"/>
    <n v="1160.71"/>
    <s v="24511"/>
    <s v="15/05/2020"/>
    <s v="05-2020"/>
    <s v=" Lançada na Despesa/ receita "/>
  </r>
  <r>
    <n v="177"/>
    <n v="2020"/>
    <s v="Haribo Brasil Ind. Com. Produtos Alimentícios Ltda."/>
    <s v="21.072.669/0002-40"/>
    <s v="HNSC"/>
    <s v="Balla Sticks tutti S"/>
    <x v="10"/>
    <x v="9"/>
    <n v="84"/>
    <n v="14.5319"/>
    <n v="1220.68"/>
    <s v="24511"/>
    <s v="15/05/2020"/>
    <s v="05-2020"/>
    <s v=" Lançada na Despesa/ receita "/>
  </r>
  <r>
    <n v="178"/>
    <n v="2020"/>
    <s v="Haribo Brasil Ind. Com. Produtos Alimentícios Ltda."/>
    <s v="21.072.669/0002-40"/>
    <s v="HNSC"/>
    <s v="Balla Sticks tutti Z"/>
    <x v="10"/>
    <x v="9"/>
    <n v="56"/>
    <n v="14.416399999999999"/>
    <n v="807.32"/>
    <s v="24511"/>
    <s v="15/05/2020"/>
    <s v="05-2020"/>
    <s v=" Lançada na Despesa/ receita "/>
  </r>
  <r>
    <n v="179"/>
    <n v="2020"/>
    <s v="Haribo Brasil Ind. Com. Produtos Alimentícios Ltda."/>
    <s v="21.072.669/0002-40"/>
    <s v="HNSC"/>
    <s v="Balla Sticks Cola Z"/>
    <x v="10"/>
    <x v="9"/>
    <n v="112"/>
    <n v="14.3429"/>
    <n v="1606.41"/>
    <s v="24511"/>
    <s v="15/05/2020"/>
    <s v="05-2020"/>
    <s v=" Lançada na Despesa/ receita "/>
  </r>
  <r>
    <n v="180"/>
    <n v="2020"/>
    <s v="Haribo Brasil Ind. Com. Produtos Alimentícios Ltda."/>
    <s v="21.072.669/0002-40"/>
    <s v="HNSC"/>
    <s v="Balla Sticks laranja Z"/>
    <x v="10"/>
    <x v="9"/>
    <n v="112"/>
    <n v="14.321899999999999"/>
    <n v="1604.06"/>
    <s v="24511"/>
    <s v="15/05/2020"/>
    <s v="05-2020"/>
    <s v=" Lançada na Despesa/ receita "/>
  </r>
  <r>
    <n v="181"/>
    <n v="2020"/>
    <s v="Ache Lab Farmaceuticos S.A."/>
    <s v="60.659.463/0001-91"/>
    <s v="HNSC"/>
    <s v="Alcool Gel 70%"/>
    <x v="7"/>
    <x v="6"/>
    <n v="960"/>
    <n v="4.0599999999999996"/>
    <n v="3897.6"/>
    <s v="2220790"/>
    <s v="28-05-2020"/>
    <s v="06-2020"/>
    <s v=" Lançada no estoque/ receita"/>
  </r>
  <r>
    <n v="182"/>
    <n v="2020"/>
    <s v="Ache Lab Farmaceuticos S.A."/>
    <s v="60.659.463/0001-91"/>
    <s v="HCR"/>
    <s v="Álcool Gel 70%"/>
    <x v="7"/>
    <x v="6"/>
    <n v="600"/>
    <n v="4.0599999999999996"/>
    <n v="2436"/>
    <s v="2224625"/>
    <s v="31/05/2020"/>
    <s v="06-2020"/>
    <s v=" Lançada no estoque/ receita"/>
  </r>
  <r>
    <n v="183"/>
    <n v="2020"/>
    <s v="Chocolatras Industria e Comercio Ltda. EPP"/>
    <s v="16.788.597/0001-10"/>
    <s v="UPA"/>
    <s v="Palha Italiana"/>
    <x v="10"/>
    <x v="9"/>
    <n v="1"/>
    <n v="11"/>
    <n v="11"/>
    <s v="2771"/>
    <s v="19/05/2020"/>
    <s v="05-2020"/>
    <s v=" Lançada na Despesa/ receita "/>
  </r>
  <r>
    <n v="184"/>
    <n v="2020"/>
    <s v="Chocolatras Industria e Comercio Ltda. EPP"/>
    <s v="16.788.597/0001-10"/>
    <s v="UPA"/>
    <s v="Palha Belga"/>
    <x v="10"/>
    <x v="9"/>
    <n v="1"/>
    <n v="11"/>
    <n v="11"/>
    <s v="2771"/>
    <s v="19/05/2020"/>
    <s v="05-2020"/>
    <s v=" Lançada na Despesa/ receita "/>
  </r>
  <r>
    <n v="185"/>
    <n v="2020"/>
    <s v="M F Gomes e Cia Ltda."/>
    <s v="89.467.773/0001-96"/>
    <s v="HNSC"/>
    <s v="Máscara cirurgica desc.tripla com elástico"/>
    <x v="1"/>
    <x v="1"/>
    <n v="650"/>
    <n v="1.65"/>
    <n v="1072.5"/>
    <s v="56733"/>
    <s v="20/05/2020"/>
    <s v="05-2020"/>
    <s v=" Lançada no estoque/ receita"/>
  </r>
  <r>
    <n v="186"/>
    <n v="2020"/>
    <s v="Fitesa Naotecidos S.A."/>
    <s v="93.211.084/0002-74"/>
    <s v="HNSC"/>
    <s v="Máscara"/>
    <x v="0"/>
    <x v="0"/>
    <n v="10000"/>
    <n v="1"/>
    <n v="10000"/>
    <s v="216857"/>
    <s v="20/05/2020"/>
    <s v="05-2020"/>
    <s v=" Lançada no estoque/ receita"/>
  </r>
  <r>
    <n v="187"/>
    <n v="2020"/>
    <s v="Taurus Armas S.A."/>
    <s v="92.781.335/0001-02"/>
    <s v="HNSC"/>
    <s v="Máscara de proteção facial"/>
    <x v="0"/>
    <x v="0"/>
    <n v="2000"/>
    <n v="5.51"/>
    <n v="11020"/>
    <s v="843337"/>
    <s v="26/05/2020"/>
    <s v="05-2020"/>
    <s v=" Lançada no estoque/ receita"/>
  </r>
  <r>
    <n v="188"/>
    <n v="2020"/>
    <s v="Herval Ind. De Móveis col.  Esp.Ltda."/>
    <s v="16.670.753/0001-44"/>
    <s v="HNSC"/>
    <s v="Máscara TNT dupla sem clipe nasal"/>
    <x v="1"/>
    <x v="1"/>
    <n v="100"/>
    <n v="5.8"/>
    <n v="580"/>
    <s v="832241"/>
    <s v="26/05/2020"/>
    <s v="05-2020"/>
    <s v=" Lançada na Despesa/ receita "/>
  </r>
  <r>
    <n v="189"/>
    <n v="2020"/>
    <s v="Confecções Vanelise Ltda. "/>
    <s v="91.879.718/0002-36"/>
    <s v="HNSC"/>
    <s v="Avental"/>
    <x v="1"/>
    <x v="1"/>
    <n v="10020"/>
    <n v="3.92"/>
    <n v="39278.400000000001"/>
    <s v="122420"/>
    <s v="18/05/2020"/>
    <s v="06-2020"/>
    <s v=" Lançada no estoque/ receita"/>
  </r>
  <r>
    <n v="190"/>
    <n v="2020"/>
    <s v="Haribo Brasil Ind. Com. Produtos Alimentícios Ltda."/>
    <s v="21.072.669/0002-40"/>
    <s v="HCR"/>
    <s v="Marshmallow"/>
    <x v="10"/>
    <x v="9"/>
    <n v="12"/>
    <n v="25.902999999999999"/>
    <n v="310.83999999999997"/>
    <s v="24509"/>
    <s v="15/05/2020"/>
    <s v="05-2020"/>
    <s v=" Lançada na Despesa/ receita "/>
  </r>
  <r>
    <n v="191"/>
    <n v="2020"/>
    <s v="Haribo Brasil Ind. Com. Produtos Alimentícios Ltda."/>
    <s v="21.072.669/0002-40"/>
    <s v="HCR"/>
    <s v="Bala de gelatina gotinhas"/>
    <x v="10"/>
    <x v="9"/>
    <n v="18"/>
    <n v="19.172699999999999"/>
    <n v="345.11"/>
    <s v="24509"/>
    <s v="15/05/2020"/>
    <s v="05-2020"/>
    <s v=" Lançada na Despesa/ receita "/>
  </r>
  <r>
    <n v="192"/>
    <n v="2020"/>
    <s v="Haribo Brasil Ind. Com. Produtos Alimentícios Ltda."/>
    <s v="21.072.669/0002-40"/>
    <s v="HCR"/>
    <s v="Bala de gelatina cream  Kiss"/>
    <x v="10"/>
    <x v="9"/>
    <n v="18"/>
    <n v="23.057700000000001"/>
    <n v="415.04"/>
    <s v="24509"/>
    <s v="15/05/2020"/>
    <s v="05-2020"/>
    <s v=" Lançada na Despesa/ receita "/>
  </r>
  <r>
    <n v="193"/>
    <n v="2020"/>
    <s v="Haribo Brasil Ind. Com. Produtos Alimentícios Ltda."/>
    <s v="21.072.669/0002-40"/>
    <s v="HCR"/>
    <s v="Bala gel ursinho"/>
    <x v="10"/>
    <x v="9"/>
    <n v="28"/>
    <n v="10.7728"/>
    <n v="301.64"/>
    <s v="24509"/>
    <s v="15/05/2020"/>
    <s v="05-2020"/>
    <s v=" Lançada na Despesa/ receita "/>
  </r>
  <r>
    <n v="194"/>
    <n v="2020"/>
    <s v="Haribo Brasil Ind. Com. Produtos Alimentícios Ltda."/>
    <s v="21.072.669/0002-40"/>
    <s v="HCR"/>
    <s v="Bala Gel  Balla STIKS"/>
    <x v="10"/>
    <x v="9"/>
    <n v="84"/>
    <n v="13.8179"/>
    <n v="1160.71"/>
    <s v="24509"/>
    <s v="15/05/2020"/>
    <s v="05-2020"/>
    <s v=" Lançada na Despesa/ receita "/>
  </r>
  <r>
    <n v="195"/>
    <n v="2020"/>
    <s v="Haribo Brasil Ind. Com. Produtos Alimentícios Ltda."/>
    <s v="21.072.669/0002-40"/>
    <s v="HCR"/>
    <s v="Balla Sticks tutti S"/>
    <x v="10"/>
    <x v="9"/>
    <n v="84"/>
    <n v="14.5319"/>
    <n v="1220.68"/>
    <s v="24509"/>
    <s v="15/05/2020"/>
    <s v="05-2020"/>
    <s v=" Lançada na Despesa/ receita "/>
  </r>
  <r>
    <n v="196"/>
    <n v="2020"/>
    <s v="Haribo Brasil Ind. Com. Produtos Alimentícios Ltda."/>
    <s v="21.072.669/0002-40"/>
    <s v="HCR"/>
    <s v="Balla Sticks tutti Z"/>
    <x v="10"/>
    <x v="9"/>
    <n v="56"/>
    <n v="14.416399999999999"/>
    <n v="807.32"/>
    <s v="24509"/>
    <s v="15/05/2020"/>
    <s v="05-2020"/>
    <s v=" Lançada na Despesa/ receita "/>
  </r>
  <r>
    <n v="197"/>
    <n v="2020"/>
    <s v="Haribo Brasil Ind. Com. Produtos Alimentícios Ltda."/>
    <s v="21.072.669/0002-40"/>
    <s v="HCR"/>
    <s v="Balla Sticks Cola Z"/>
    <x v="10"/>
    <x v="9"/>
    <n v="112"/>
    <n v="14.3429"/>
    <n v="1606.41"/>
    <s v="24509"/>
    <s v="15/05/2020"/>
    <s v="05-2020"/>
    <s v=" Lançada na Despesa/ receita "/>
  </r>
  <r>
    <n v="198"/>
    <n v="2020"/>
    <s v="Haribo Brasil Ind. Com. Produtos Alimentícios Ltda."/>
    <s v="21.072.669/0002-40"/>
    <s v="HCR"/>
    <s v="Balla Sticks laranja Z"/>
    <x v="10"/>
    <x v="9"/>
    <n v="112"/>
    <n v="14.321899999999999"/>
    <n v="1604.06"/>
    <s v="24509"/>
    <s v="15/05/2020"/>
    <s v="05-2020"/>
    <s v=" Lançada na Despesa/ receita "/>
  </r>
  <r>
    <n v="199"/>
    <n v="2020"/>
    <s v="M F Gomes e Cia Ltda."/>
    <s v="89.467.773/0001-96"/>
    <s v="HNSC"/>
    <s v="Máscara cirurgica desc.tripla com elástico"/>
    <x v="1"/>
    <x v="1"/>
    <n v="10000"/>
    <n v="1.65"/>
    <n v="16500"/>
    <s v="56277"/>
    <s v="22/04/2020"/>
    <s v="05-2020"/>
    <s v=" Lançada no estoque/ receita"/>
  </r>
  <r>
    <n v="200"/>
    <n v="2020"/>
    <s v="João Edson Prediger"/>
    <s v="017.087.100-27"/>
    <s v="HNSC"/>
    <s v="Prot. facial descart.em mat.plast.incolor"/>
    <x v="1"/>
    <x v="1"/>
    <n v="600"/>
    <n v="2.5"/>
    <n v="1500"/>
    <s v="2195"/>
    <s v="10/06/2020"/>
    <s v="06-2020"/>
    <s v=" Lançada na Despesa/ receita "/>
  </r>
  <r>
    <n v="201"/>
    <n v="2020"/>
    <s v="Cirurgica Fernandes C.Mat.Cir.Ho.So.Ltda."/>
    <s v="61.418.042/0001-31"/>
    <s v="HNSC"/>
    <s v="Sonda Nasogástrica"/>
    <x v="1"/>
    <x v="1"/>
    <n v="130"/>
    <n v="0.35599999999999998"/>
    <n v="46.28"/>
    <s v="1222134"/>
    <s v="03/06/2020"/>
    <s v="06-2020"/>
    <s v=" Lançada no estoque/ receita"/>
  </r>
  <r>
    <n v="202"/>
    <n v="2020"/>
    <s v="Taurus Armas S.A."/>
    <s v="92.781.335/0001-02"/>
    <s v="HNSC"/>
    <s v="Máscara de proteção facial "/>
    <x v="0"/>
    <x v="0"/>
    <n v="1000"/>
    <n v="5.51"/>
    <n v="5510"/>
    <s v="847973"/>
    <s v="10/06/2020"/>
    <s v="06-2020"/>
    <s v=" Lançada no estoque/ receita"/>
  </r>
  <r>
    <n v="203"/>
    <n v="2020"/>
    <s v="Spal Industria Brasileira de Bebidas S.A."/>
    <s v="61.186.888/0158-91"/>
    <s v="HNSC"/>
    <s v="Crystal 500 ml  sem gás"/>
    <x v="10"/>
    <x v="9"/>
    <n v="2000"/>
    <n v="3.27"/>
    <n v="6540"/>
    <s v="3356134"/>
    <s v="17/06/2020"/>
    <s v="06-2020"/>
    <s v=" Lançada no estoque/ receita"/>
  </r>
  <r>
    <n v="204"/>
    <n v="2020"/>
    <s v="JBL Serviços e Distribuição de Mat.Méd.Hosp.Ltda."/>
    <s v="31.636.399/0001-25"/>
    <s v="HNSC"/>
    <s v="Termômetro clinico dig. Incoterm"/>
    <x v="11"/>
    <x v="10"/>
    <n v="30"/>
    <n v="11"/>
    <n v="330"/>
    <s v="161"/>
    <s v="15/06/2020"/>
    <s v="06-2020"/>
    <s v=" Lançada no estoque/ receita"/>
  </r>
  <r>
    <n v="205"/>
    <n v="2020"/>
    <s v="Associação dos Magist.da Justiça do Trabalho 4º Região"/>
    <s v="89.514.111/000120"/>
    <s v="HNSC"/>
    <s v="Luva Proced.não cirurg. em borracha nitrílica"/>
    <x v="1"/>
    <x v="1"/>
    <n v="17000"/>
    <n v="0.38740000000000002"/>
    <n v="6585.8"/>
    <s v="2206"/>
    <s v="24/06/2020"/>
    <s v="06-2020"/>
    <s v=" Lançada no estoque/ receita"/>
  </r>
  <r>
    <n v="206"/>
    <n v="2020"/>
    <s v="Associação dos Magist.da Justiça do Trabalho 4º Região"/>
    <s v="89.514.111/000120"/>
    <s v="HNSC"/>
    <s v="Pas Adesivas de marcapasso transcutanio adulto"/>
    <x v="1"/>
    <x v="1"/>
    <n v="12"/>
    <n v="345.09"/>
    <n v="4141.08"/>
    <s v="2206"/>
    <s v="24/06/2020"/>
    <s v="06-2020"/>
    <s v=" Lançada no estoque/ receita"/>
  </r>
  <r>
    <n v="207"/>
    <n v="2020"/>
    <s v="BPC Com. de Alimentos Ltda (saúde na cesta)"/>
    <s v="04.295.427/0001-15"/>
    <s v="HNSC"/>
    <s v="Cesta de presentes"/>
    <x v="10"/>
    <x v="9"/>
    <n v="4"/>
    <n v="50"/>
    <n v="200"/>
    <s v="30018150"/>
    <s v="13/07/2020"/>
    <s v="07-2020"/>
    <s v=" Lançada na Despesa/ receita "/>
  </r>
  <r>
    <n v="208"/>
    <n v="2020"/>
    <s v="Ricardo Beck"/>
    <s v="975.593.930-04"/>
    <s v="HCR"/>
    <s v="Presilha plástica para fixação de máscara cirúrgica"/>
    <x v="1"/>
    <x v="1"/>
    <n v="130"/>
    <n v="3"/>
    <n v="390"/>
    <s v="490"/>
    <s v="16/07/2020"/>
    <s v="07-2020"/>
    <s v=" Lançada na Despesa/ receita "/>
  </r>
  <r>
    <n v="209"/>
    <n v="2020"/>
    <s v="Universidade Federal do Rio Grande do Sul - UFGRS"/>
    <s v="92.969.856/0001-98"/>
    <s v="HCR"/>
    <s v="Presilha plástica para fixação de máscara cirúrgica"/>
    <x v="1"/>
    <x v="1"/>
    <n v="830"/>
    <n v="3"/>
    <n v="2490"/>
    <s v="491"/>
    <s v="16/07/2020"/>
    <s v="07-2020"/>
    <s v=" Lançada na Despesa/ receita "/>
  </r>
  <r>
    <n v="210"/>
    <n v="2020"/>
    <s v="Canada EPI Calçados Profissionais Ltda"/>
    <s v="09.476.305/0001-49"/>
    <s v="HF"/>
    <s v="Sapato social Woman branco "/>
    <x v="0"/>
    <x v="0"/>
    <n v="34"/>
    <n v="1"/>
    <n v="34"/>
    <s v="27119"/>
    <s v="09/04/2020"/>
    <s v="07-2020"/>
    <s v=" Lançada na Despesa/ receita "/>
  </r>
  <r>
    <n v="211"/>
    <n v="2020"/>
    <s v="Canada EPI Calçados Profissionais Ltda"/>
    <s v="09.476.305/0001-49"/>
    <s v="HF"/>
    <s v="Sapato Sticky Shoes unissex"/>
    <x v="0"/>
    <x v="0"/>
    <n v="76"/>
    <n v="1"/>
    <n v="76"/>
    <s v="27338"/>
    <s v="27/04/2020"/>
    <s v="07-2020"/>
    <s v=" Lançada na Despesa/ receita "/>
  </r>
  <r>
    <n v="212"/>
    <n v="2020"/>
    <s v="Canada EPI Calçados Profissionais Ltda"/>
    <s v="09.476.305/0001-49"/>
    <s v="HF"/>
    <s v="Sapato Sticky Shoes unissex"/>
    <x v="0"/>
    <x v="0"/>
    <n v="282"/>
    <n v="1"/>
    <n v="282"/>
    <s v="27587"/>
    <s v="13/05/2020"/>
    <s v="07-2020"/>
    <s v=" Lançada na Despesa/ receita "/>
  </r>
  <r>
    <n v="213"/>
    <n v="2020"/>
    <s v="Associação Cultural Floresta"/>
    <s v="27.631.481/0001-90"/>
    <s v="HNSC"/>
    <s v="Máscara Cirurgica Descartável"/>
    <x v="1"/>
    <x v="1"/>
    <n v="20000"/>
    <n v="1.7574000000000001"/>
    <n v="35148"/>
    <s v="2211"/>
    <s v="13/07/2020"/>
    <s v="07-2020"/>
    <s v=" Lançada no estoque/ receita"/>
  </r>
  <r>
    <n v="214"/>
    <n v="2020"/>
    <s v="Associação Cultural Floresta"/>
    <s v="27.631.481/0001-90"/>
    <s v="HNSC"/>
    <s v="Luva Descartável (latex) Pequena"/>
    <x v="1"/>
    <x v="1"/>
    <n v="15000"/>
    <n v="0.2475"/>
    <n v="3712.5"/>
    <s v="2211"/>
    <s v="13/07/2020"/>
    <s v="07-2020"/>
    <s v=" Lançada no estoque/ receita"/>
  </r>
  <r>
    <n v="215"/>
    <n v="2020"/>
    <s v="Associação Cultural Floresta"/>
    <s v="27.631.481/0001-90"/>
    <s v="HNSC"/>
    <s v="Luva Descartável (latex) Média"/>
    <x v="1"/>
    <x v="1"/>
    <n v="5000"/>
    <n v="2.0419"/>
    <n v="1209.5"/>
    <s v="2211"/>
    <s v="13/07/2020"/>
    <s v="07-2020"/>
    <s v=" Lançada no estoque/ receita"/>
  </r>
  <r>
    <n v="216"/>
    <n v="2020"/>
    <s v="Associação Cultural Floresta"/>
    <s v="27.631.481/0001-90"/>
    <s v="HNSC"/>
    <s v="Luva Descartável (latex) Grande"/>
    <x v="1"/>
    <x v="1"/>
    <n v="5000"/>
    <n v="0.14169999999999999"/>
    <n v="708.5"/>
    <s v="2211"/>
    <s v="13/07/2020"/>
    <s v="07-2020"/>
    <s v=" Lançada no estoque/ receita"/>
  </r>
  <r>
    <n v="217"/>
    <n v="2020"/>
    <s v="Associação Cultural Floresta"/>
    <s v="27.631.481/0001-90"/>
    <s v="HNSC"/>
    <s v="Protetor facial descartável"/>
    <x v="0"/>
    <x v="0"/>
    <n v="110"/>
    <n v="5.3198999999999996"/>
    <n v="585.19000000000005"/>
    <s v="2212"/>
    <s v="13/07/2020"/>
    <s v="07-2020"/>
    <s v=" Lançada no estoque/ receita"/>
  </r>
  <r>
    <n v="218"/>
    <n v="2020"/>
    <s v="Concelho Regional de Enfermagem do RGS"/>
    <s v="87.088.670/0001-90"/>
    <s v="HNSC"/>
    <s v="Respirador Purific de AR PFF-2"/>
    <x v="1"/>
    <x v="1"/>
    <n v="2160"/>
    <n v="11.2475"/>
    <n v="24294.6"/>
    <s v="2213"/>
    <s v="13/07/2020"/>
    <s v="07-2020"/>
    <s v=" Lançada no estoque/ receita"/>
  </r>
  <r>
    <n v="219"/>
    <n v="2020"/>
    <s v="Associação Cultural Floresta"/>
    <s v="27.631.481/0001-90"/>
    <s v="HNSC"/>
    <s v="Máscara Cirurgica Descartável"/>
    <x v="1"/>
    <x v="1"/>
    <n v="20000"/>
    <n v="1.7574000000000001"/>
    <n v="35148"/>
    <s v="2215"/>
    <s v="13/07/2020"/>
    <s v="07-2020"/>
    <s v=" Lançada no estoque/ receita"/>
  </r>
  <r>
    <n v="220"/>
    <n v="2020"/>
    <s v="Associação Cultural Floresta"/>
    <s v="27.631.481/0001-90"/>
    <s v="HNSC"/>
    <s v="Luva Descartável (latex) Pequena"/>
    <x v="1"/>
    <x v="1"/>
    <n v="5000"/>
    <n v="0.2475"/>
    <n v="1237.5"/>
    <s v="2215"/>
    <s v="13/07/2020"/>
    <s v="07-2020"/>
    <s v=" Lançada no estoque/ receita"/>
  </r>
  <r>
    <n v="221"/>
    <n v="2020"/>
    <s v="Associação Cultural Floresta"/>
    <s v="27.631.481/0001-90"/>
    <s v="HNSC"/>
    <s v="Luva Descartável (latex) Média"/>
    <x v="1"/>
    <x v="1"/>
    <n v="5000"/>
    <n v="0.2419"/>
    <n v="1209.5"/>
    <s v="2215"/>
    <s v="13/07/2020"/>
    <s v="07-2020"/>
    <s v=" Lançada no estoque/ receita"/>
  </r>
  <r>
    <n v="222"/>
    <n v="2020"/>
    <s v="Associação Cultural Floresta"/>
    <s v="27.631.481/0001-90"/>
    <s v="HNSC"/>
    <s v="Respirador Purific de AR PFF-2"/>
    <x v="0"/>
    <x v="0"/>
    <n v="5000"/>
    <n v="11.2475"/>
    <n v="56237.5"/>
    <s v="2216"/>
    <s v="13/07/2020"/>
    <s v="07-2020"/>
    <s v=" Lançada no estoque/ receita"/>
  </r>
  <r>
    <n v="223"/>
    <n v="2020"/>
    <s v="Secretaria da Saúde - SES/RS"/>
    <s v="87.958.625/0001-49"/>
    <s v="HNSC"/>
    <s v="Avental confec. em não tecido 100% polipropileno"/>
    <x v="1"/>
    <x v="1"/>
    <n v="18000"/>
    <n v="10.9"/>
    <n v="196200"/>
    <s v="2218"/>
    <s v="13/07/2020"/>
    <s v="07-2020"/>
    <s v=" Lançada no estoque/ receita"/>
  </r>
  <r>
    <n v="224"/>
    <n v="2020"/>
    <s v="Secretaria da Saúde - SES/RS"/>
    <s v="87.958.625/0001-49"/>
    <s v="HNSC"/>
    <s v="Protetor facial descartável"/>
    <x v="0"/>
    <x v="0"/>
    <n v="7478"/>
    <n v="3.6"/>
    <n v="26920.799999999999"/>
    <s v="2219"/>
    <s v="13/07/2020"/>
    <s v="07-2020"/>
    <s v=" Lançada no estoque/ receita"/>
  </r>
  <r>
    <n v="225"/>
    <n v="2020"/>
    <s v="Instituto Herc"/>
    <s v="13.810.305/0001-00"/>
    <s v="HNSC"/>
    <s v="Protetor facial descartável"/>
    <x v="0"/>
    <x v="0"/>
    <n v="250"/>
    <n v="3.85"/>
    <n v="962.5"/>
    <s v="2220"/>
    <s v="13/07/2020"/>
    <s v="07-2020"/>
    <s v=" Lançada no estoque/ receita"/>
  </r>
  <r>
    <n v="226"/>
    <n v="2020"/>
    <s v="Munic. de Porto Alegre - Secret. Municipal da Saúde"/>
    <s v="92.963.560/0001-60"/>
    <s v="HNSC"/>
    <s v="Máscara Cirurgica Descartável"/>
    <x v="1"/>
    <x v="1"/>
    <n v="200000"/>
    <n v="1.76"/>
    <n v="351480"/>
    <s v="2221"/>
    <s v="13/07/2020"/>
    <s v="07-2020"/>
    <s v=" Lançada no estoque/ receita"/>
  </r>
  <r>
    <n v="227"/>
    <n v="2020"/>
    <s v="Secretaria da Saúde - SES/RS"/>
    <s v="87.958.625/0001-49"/>
    <s v="HNSC"/>
    <s v="Avental confec. em não tecido 100% polipropileno"/>
    <x v="1"/>
    <x v="1"/>
    <n v="400"/>
    <n v="10.526300000000001"/>
    <n v="4210.53"/>
    <s v="2224"/>
    <s v="16/07/2020"/>
    <s v="07-2020"/>
    <s v=" Lançada no estoque/ receita"/>
  </r>
  <r>
    <n v="228"/>
    <n v="2020"/>
    <s v="Secretaria da Saúde - SES/RS"/>
    <s v="87.958.625/0001-49"/>
    <s v="HNSC"/>
    <s v="Touca Cirurgica Desc.Feminino "/>
    <x v="1"/>
    <x v="1"/>
    <n v="1900"/>
    <n v="0.16930000000000001"/>
    <n v="321.79000000000002"/>
    <s v="2224"/>
    <s v="16/07/2020"/>
    <s v="07-2020"/>
    <s v=" Lançada no estoque/ receita"/>
  </r>
  <r>
    <n v="229"/>
    <n v="2020"/>
    <s v="Secretaria da Saúde - SES/RS"/>
    <s v="87.958.625/0001-49"/>
    <s v="HNSC"/>
    <s v="Máscara Cirurgica Descartável"/>
    <x v="1"/>
    <x v="1"/>
    <n v="7000"/>
    <n v="2"/>
    <n v="14000"/>
    <s v="2224"/>
    <s v="16/07/2020"/>
    <s v="07-2020"/>
    <s v=" Lançada no estoque/ receita"/>
  </r>
  <r>
    <n v="230"/>
    <n v="2020"/>
    <s v="Secretaria da Saúde - SES/RS"/>
    <s v="87.958.625/0001-49"/>
    <s v="HNSC"/>
    <s v="Luva Descartável (latex) Pequena"/>
    <x v="1"/>
    <x v="1"/>
    <n v="1500"/>
    <n v="0.15512599999999999"/>
    <n v="232.69"/>
    <s v="2224"/>
    <s v="16/07/2020"/>
    <s v="07-2020"/>
    <s v=" Lançada no estoque/ receita"/>
  </r>
  <r>
    <n v="231"/>
    <n v="2020"/>
    <s v="Secretaria da Saúde - SES/RS"/>
    <s v="87.958.625/0001-49"/>
    <s v="HNSC"/>
    <s v="Luva Descartável (latex) Média"/>
    <x v="1"/>
    <x v="1"/>
    <n v="1600"/>
    <n v="0.17468"/>
    <n v="279.49"/>
    <s v="2224"/>
    <s v="16/07/2020"/>
    <s v="07-2020"/>
    <s v=" Lançada no estoque/ receita"/>
  </r>
  <r>
    <n v="232"/>
    <n v="2020"/>
    <s v="Secretaria da Saúde - SES/RS"/>
    <s v="87.958.625/0001-49"/>
    <s v="HNSC"/>
    <s v="Respirador Purific de AR PFF-2"/>
    <x v="0"/>
    <x v="0"/>
    <n v="2970"/>
    <n v="12.131026"/>
    <n v="36029.15"/>
    <s v="2225"/>
    <s v="16/07/2020"/>
    <s v="07-2020"/>
    <s v=" Lançada no estoque/ receita"/>
  </r>
  <r>
    <n v="233"/>
    <n v="2020"/>
    <s v="Secretaria da Saúde - SES/RS"/>
    <s v="87.958.625/0001-49"/>
    <s v="HNSC"/>
    <s v="Óculos de Proteção"/>
    <x v="0"/>
    <x v="0"/>
    <n v="345"/>
    <n v="4.853275"/>
    <n v="1674.38"/>
    <s v="2225"/>
    <s v="16/07/2020"/>
    <s v="07-2020"/>
    <s v=" Lançada no estoque/ receita"/>
  </r>
  <r>
    <n v="234"/>
    <n v="2020"/>
    <s v="Secretaria da Saúde - SES/RS"/>
    <s v="87.958.625/0001-49"/>
    <s v="HNSC"/>
    <s v="Protetor facial descartável"/>
    <x v="0"/>
    <x v="0"/>
    <n v="300"/>
    <n v="5.0976600000000003"/>
    <n v="1529.3"/>
    <s v="2225"/>
    <s v="16/07/2020"/>
    <s v="07-2020"/>
    <s v=" Lançada no estoque/ receita"/>
  </r>
  <r>
    <n v="235"/>
    <n v="2020"/>
    <s v="Etna Com. De Colchões e Acessórios EIRELI"/>
    <s v="33.065.807/0001-61"/>
    <s v="HF"/>
    <s v="Máscara de proteção"/>
    <x v="1"/>
    <x v="1"/>
    <n v="500"/>
    <n v="38.57"/>
    <n v="19285"/>
    <s v="2213"/>
    <s v="02/07/2020"/>
    <s v="07-2020"/>
    <s v=" Lançada na Despesa/ receita "/>
  </r>
  <r>
    <n v="236"/>
    <n v="2020"/>
    <s v="Secretaria da Saúde - SES/RS"/>
    <s v="87.958.625/0001-49"/>
    <s v="HNSC"/>
    <s v="Luva hospitalar proced.vinil pp"/>
    <x v="1"/>
    <x v="1"/>
    <n v="4"/>
    <n v="39.85"/>
    <n v="159.4"/>
    <s v="2226"/>
    <s v="16/07/2020"/>
    <s v="07-2020"/>
    <s v=" Lançada na Despesa/ receita "/>
  </r>
  <r>
    <n v="237"/>
    <n v="2020"/>
    <s v="Secretaria da Saúde - SES/RS"/>
    <s v="87.958.625/0001-49"/>
    <s v="HNSC"/>
    <s v="Avental 100% Polipropileno"/>
    <x v="1"/>
    <x v="1"/>
    <n v="180"/>
    <n v="10.52633"/>
    <n v="1894.74"/>
    <s v="2227"/>
    <s v="17/07/2020"/>
    <s v="07-2020"/>
    <s v=" Lançada no estoque/ receita"/>
  </r>
  <r>
    <n v="238"/>
    <n v="2020"/>
    <s v="Secretaria da Saúde - SES/RS"/>
    <s v="87.958.625/0001-49"/>
    <s v="HNSC"/>
    <s v="Máscara Cirurgica Descartável"/>
    <x v="1"/>
    <x v="1"/>
    <n v="7500"/>
    <n v="2"/>
    <n v="15000"/>
    <s v="2227"/>
    <s v="17/07/2020"/>
    <s v="07-2020"/>
    <s v=" Lançada no estoque/ receita"/>
  </r>
  <r>
    <n v="239"/>
    <n v="2020"/>
    <s v="Secretaria da Saúde - SES/RS"/>
    <s v="87.958.625/0001-49"/>
    <s v="HNSC"/>
    <s v="Respirador Purific de AR PFF-2"/>
    <x v="0"/>
    <x v="0"/>
    <n v="1200"/>
    <n v="12.131024999999999"/>
    <n v="14557.23"/>
    <s v="2228"/>
    <s v="17/07/2020"/>
    <s v="07-2020"/>
    <s v=" Lançada no estoque/ receita"/>
  </r>
  <r>
    <n v="240"/>
    <n v="2020"/>
    <s v="Secretaria da Saúde - SES/RS"/>
    <s v="87.958.625/0001-49"/>
    <s v="HNSC"/>
    <s v="Alcool antisséptico instantânio para as mãos"/>
    <x v="7"/>
    <x v="6"/>
    <n v="16"/>
    <n v="7.1131250000000001"/>
    <n v="113.81"/>
    <s v="2229"/>
    <s v="17/07/2020"/>
    <s v="07-2020"/>
    <s v=" Lançada na Despesa/ receita "/>
  </r>
  <r>
    <n v="241"/>
    <n v="2020"/>
    <s v="Lions Clube de Porto Alegre Barão do Cahy"/>
    <s v="93.594.240/0001-42"/>
    <s v="HCC"/>
    <s v="Respirador Purific de AR PFF-2"/>
    <x v="0"/>
    <x v="0"/>
    <n v="200"/>
    <n v="7.35"/>
    <n v="1470"/>
    <s v="88"/>
    <s v="22/07/2020"/>
    <s v="07-2020"/>
    <s v=" Lançada na Despesa/ receita "/>
  </r>
  <r>
    <n v="242"/>
    <n v="2020"/>
    <s v="Lions Clube de Porto Alegre Barão do Cahy"/>
    <s v="93.594.240/0001-42"/>
    <s v="HNSC"/>
    <s v="Protetor facial descartável"/>
    <x v="0"/>
    <x v="0"/>
    <n v="200"/>
    <n v="25"/>
    <n v="5000"/>
    <s v="2232"/>
    <s v="22/07/2020"/>
    <s v="07-2020"/>
    <s v=" Lançada na Despesa/ receita "/>
  </r>
  <r>
    <n v="243"/>
    <n v="2020"/>
    <s v="SESC - Adm. Reg.no Estado do Rio Grande do Sul"/>
    <s v="03.575.238/0004-86"/>
    <s v="HNSC"/>
    <s v="Máscara de tecido"/>
    <x v="0"/>
    <x v="0"/>
    <n v="300"/>
    <n v="5"/>
    <n v="1500"/>
    <s v="2233"/>
    <s v="22/07/2020"/>
    <s v="07-2020"/>
    <s v=" Lançada na Despesa/ receita "/>
  </r>
  <r>
    <n v="244"/>
    <n v="2020"/>
    <s v="Baduchi Indústria e Comércio do Vestuario"/>
    <s v="91.722.116.0001-90"/>
    <s v="HNSC"/>
    <s v="Máscara de Proteção //U"/>
    <x v="1"/>
    <x v="1"/>
    <n v="10000"/>
    <n v="0.42"/>
    <n v="4200"/>
    <s v="36083"/>
    <s v="24/07/2020"/>
    <s v="07-2020"/>
    <s v=" Lançada na Despesa/ receita "/>
  </r>
  <r>
    <n v="245"/>
    <n v="2020"/>
    <s v="Ache Lab Farmaceuticos S.A."/>
    <s v="60.659.463/0001-91"/>
    <s v="HNSC"/>
    <s v="Luva"/>
    <x v="1"/>
    <x v="1"/>
    <n v="200"/>
    <n v="1.99"/>
    <n v="398"/>
    <s v="2228402"/>
    <s v="08/06/2020"/>
    <s v="07-2020"/>
    <s v=" Lançada no estoque/ receita"/>
  </r>
  <r>
    <n v="246"/>
    <n v="2020"/>
    <s v="Thatiane Farias Vinadé de Castilhos"/>
    <s v="985.937.300.00"/>
    <s v="CETPS"/>
    <s v="Máscara de tecido"/>
    <x v="1"/>
    <x v="1"/>
    <n v="220"/>
    <n v="5"/>
    <n v="1100"/>
    <s v="94 "/>
    <s v="31/07/2020"/>
    <s v="07-2020"/>
    <s v=" Lançada na Despesa/ receita "/>
  </r>
  <r>
    <n v="247"/>
    <n v="2020"/>
    <s v="Concelho Regional de Enfermagem do RGS"/>
    <s v="87.088.670/0001-90"/>
    <s v="HNSC"/>
    <s v="Respirador Purific de AR PFF-2"/>
    <x v="0"/>
    <x v="0"/>
    <n v="1980"/>
    <n v="11.268797899999999"/>
    <n v="22312.22"/>
    <s v="2234"/>
    <s v="29/07/2020"/>
    <s v="07-2020"/>
    <s v=" Lançada no estoque/ receita"/>
  </r>
  <r>
    <n v="248"/>
    <n v="2020"/>
    <s v="Rotary Club de Porto Alegre Lindoia -Passo Dareia"/>
    <s v="87.084.505/0001-60"/>
    <s v="HNSC"/>
    <s v="Aspirador de Sucção Portátil Mod. Aspiramex"/>
    <x v="3"/>
    <x v="3"/>
    <n v="1"/>
    <n v="415"/>
    <n v="415"/>
    <s v="2237"/>
    <s v="03/08/2020"/>
    <s v="08-2020"/>
    <s v="Lançada na Receita/Ativo"/>
  </r>
  <r>
    <n v="249"/>
    <n v="2020"/>
    <s v="Rotary Internacional Distrito 4670"/>
    <s v="08.027.668/0001-34"/>
    <s v="HNSC"/>
    <s v="Sacos plásticos para descarte de lixo infctante"/>
    <x v="7"/>
    <x v="6"/>
    <n v="3000"/>
    <n v="3.93"/>
    <n v="11790"/>
    <s v="2245"/>
    <s v="14/08/2020"/>
    <s v="08-2020"/>
    <s v=" Lançada na Despesa/ receita "/>
  </r>
  <r>
    <n v="250"/>
    <n v="2020"/>
    <s v="FZ Lanches Rápidos Ltda (Cachorro do Bigode)"/>
    <s v="07.088.992/0001-08"/>
    <s v="UPA"/>
    <s v="Cachorro quente"/>
    <x v="10"/>
    <x v="9"/>
    <n v="30"/>
    <n v="15.5"/>
    <n v="465"/>
    <s v="30445391"/>
    <s v="12/08/2020"/>
    <s v="08-2020"/>
    <s v=" Lançada na Despesa/ receita "/>
  </r>
  <r>
    <n v="251"/>
    <n v="2020"/>
    <s v="Secretaria da Saúde - SES/RS"/>
    <s v="87.958.625/0001-49"/>
    <s v="HF"/>
    <s v="Avental confeccionado em não tecido"/>
    <x v="1"/>
    <x v="1"/>
    <n v="380"/>
    <n v="10.589180000000001"/>
    <n v="4023.89"/>
    <s v="588"/>
    <s v="21/08/2020"/>
    <s v="08-2020"/>
    <s v="Lançada na Receita/Ativo"/>
  </r>
  <r>
    <n v="252"/>
    <n v="2020"/>
    <s v="Secretaria da Saúde - SES/RS"/>
    <s v="87.958.625/0001-49"/>
    <s v="HF"/>
    <s v="Touca cirúrgica desc.feminino com elastico"/>
    <x v="1"/>
    <x v="1"/>
    <n v="900"/>
    <n v="0.16711000000000001"/>
    <n v="150.4"/>
    <s v="588"/>
    <s v="21/08/2020"/>
    <s v="08-2020"/>
    <s v="Lançada na Receita/Ativo"/>
  </r>
  <r>
    <n v="253"/>
    <n v="2020"/>
    <s v="Secretaria da Saúde - SES/RS"/>
    <s v="87.958.625/0001-49"/>
    <s v="HF"/>
    <s v="Respirador prific. de ar PFF-2"/>
    <x v="0"/>
    <x v="0"/>
    <n v="3500"/>
    <n v="8.3458769999999998"/>
    <n v="29210.57"/>
    <s v="588"/>
    <s v="21/08/2020"/>
    <s v="08-2020"/>
    <s v="Lançada na Receita/Ativo"/>
  </r>
  <r>
    <n v="254"/>
    <n v="2020"/>
    <s v="Secretaria da Saúde - SES/RS"/>
    <s v="87.958.625/0001-49"/>
    <s v="HF"/>
    <s v="Óculos de proteção"/>
    <x v="0"/>
    <x v="0"/>
    <n v="305"/>
    <n v="4.7852100000000002"/>
    <n v="1459.49"/>
    <s v="588"/>
    <s v="21/08/2020"/>
    <s v="08-2020"/>
    <s v="Lançada na Receita/Ativo"/>
  </r>
  <r>
    <n v="255"/>
    <n v="2020"/>
    <s v="Secretaria da Saúde - SES/RS"/>
    <s v="87.958.625/0001-49"/>
    <s v="HF"/>
    <s v="Protetor facial descartavel"/>
    <x v="0"/>
    <x v="0"/>
    <n v="610"/>
    <n v="3.1879"/>
    <n v="1944.62"/>
    <s v="588"/>
    <s v="21/08/2020"/>
    <s v="08-2020"/>
    <s v="Lançada na Receita/Ativo"/>
  </r>
  <r>
    <n v="256"/>
    <n v="2020"/>
    <s v="Secretaria da Saúde - SES/RS"/>
    <s v="87.958.625/0001-49"/>
    <s v="HF"/>
    <s v="Máscara Cirurgica Descartável"/>
    <x v="1"/>
    <x v="1"/>
    <n v="4000"/>
    <n v="1.7588349999999999"/>
    <n v="7035.34"/>
    <s v="588"/>
    <s v="21/08/2020"/>
    <s v="08-2020"/>
    <s v="Lançada na Receita/Ativo"/>
  </r>
  <r>
    <n v="257"/>
    <n v="2020"/>
    <s v="Secretaria da Saúde - SES/RS"/>
    <s v="87.958.625/0001-49"/>
    <s v="HF"/>
    <s v="Álcool antisséptico instantâneo para as mãos"/>
    <x v="7"/>
    <x v="6"/>
    <n v="14"/>
    <n v="6.9950000000000001"/>
    <n v="97.93"/>
    <s v="589"/>
    <s v="21/08/2020"/>
    <s v="08-2020"/>
    <s v=" Lançada na Despesa/ receita "/>
  </r>
  <r>
    <n v="258"/>
    <n v="2020"/>
    <s v="Secretaria da Saúde - SES/RS"/>
    <s v="87.958.625/0001-49"/>
    <s v="HF"/>
    <s v="Luva hospitalar procedimento vinil PP"/>
    <x v="1"/>
    <x v="1"/>
    <n v="30"/>
    <n v="39.473599999999998"/>
    <n v="1184.21"/>
    <s v="589"/>
    <s v="21/08/2020"/>
    <s v="08-2020"/>
    <s v=" Lançada na Despesa/ receita "/>
  </r>
  <r>
    <n v="259"/>
    <n v="2020"/>
    <s v="Munic. de Porto Alegre - Secret. Municipal da Saúde"/>
    <s v="92.963.560/0001-60"/>
    <s v="HNSC"/>
    <s v="Máscara  Cirurgica Descartável"/>
    <x v="1"/>
    <x v="1"/>
    <n v="16700"/>
    <n v="1.1000000000000001"/>
    <n v="18370"/>
    <s v="2238"/>
    <s v="04/08/2020"/>
    <s v="08-2020"/>
    <s v="Lançada na Receita/Ativo"/>
  </r>
  <r>
    <n v="260"/>
    <n v="2020"/>
    <s v="Munic. de Porto Alegre - Secret. Municipal da Saúde"/>
    <s v="92.963.560/0001-60"/>
    <s v="HNSC"/>
    <s v="Avental Confec. em não tecido"/>
    <x v="1"/>
    <x v="1"/>
    <n v="84"/>
    <n v="110"/>
    <n v="9240"/>
    <s v="2238"/>
    <s v="04/08/2020"/>
    <s v="08-2020"/>
    <s v="Lançada na Receita/Ativo"/>
  </r>
  <r>
    <n v="261"/>
    <n v="2020"/>
    <s v="Rotary Internacional Distrito 4670"/>
    <s v="08.027.668/0001-34"/>
    <s v="HNSC"/>
    <s v="Avental para isolamento manga longa e punho justo"/>
    <x v="1"/>
    <x v="1"/>
    <n v="1200"/>
    <n v="10.0916"/>
    <n v="12109.92"/>
    <s v="2239"/>
    <s v="04/08/2020"/>
    <s v="08-2020"/>
    <s v="Lançada na Receita/Ativo"/>
  </r>
  <r>
    <n v="262"/>
    <n v="2020"/>
    <s v="Munic. de Porto Alegre - Secret. Municipal da Saúde"/>
    <s v="92.963.560/0001-60"/>
    <s v="HNSC"/>
    <s v="Máscara cirurgica descartavel "/>
    <x v="1"/>
    <x v="1"/>
    <n v="200000"/>
    <n v="0.77729999999999999"/>
    <n v="155460"/>
    <s v="2242"/>
    <s v="11/08/2020"/>
    <s v="08-2020"/>
    <s v="Lançada na Receita/Ativo"/>
  </r>
  <r>
    <n v="263"/>
    <n v="2020"/>
    <s v="Secretaria da Saúde - SES/RS"/>
    <s v="87.958.625/0001-49"/>
    <s v="HCR"/>
    <s v="Avental confccionado em não tecido"/>
    <x v="1"/>
    <x v="1"/>
    <n v="460"/>
    <n v="10.59"/>
    <n v="4870.9399999999996"/>
    <s v="495"/>
    <s v="25/08/2020"/>
    <s v="08-2020"/>
    <s v="Lançada na Receita/Ativo"/>
  </r>
  <r>
    <n v="264"/>
    <n v="2020"/>
    <s v="Secretaria da Saúde - SES/RS"/>
    <s v="87.958.625/0001-49"/>
    <s v="HCR"/>
    <s v="Touca cirúrgica desc.feminino com elastico"/>
    <x v="1"/>
    <x v="1"/>
    <n v="1300"/>
    <n v="0.17"/>
    <n v="217.1"/>
    <s v="495"/>
    <s v="25/08/2020"/>
    <s v="08-2020"/>
    <s v="Lançada na Receita/Ativo"/>
  </r>
  <r>
    <n v="265"/>
    <n v="2020"/>
    <s v="Secretaria da Saúde - SES/RS"/>
    <s v="87.958.625/0001-49"/>
    <s v="HCR"/>
    <s v="Óculos de proteção"/>
    <x v="0"/>
    <x v="0"/>
    <n v="507"/>
    <n v="4.78"/>
    <n v="2426"/>
    <s v="495"/>
    <s v="25/08/2020"/>
    <s v="08-2020"/>
    <s v="Lançada na Receita/Ativo"/>
  </r>
  <r>
    <n v="266"/>
    <n v="2020"/>
    <s v="Secretaria da Saúde - SES/RS"/>
    <s v="87.958.625/0001-49"/>
    <s v="HCR"/>
    <s v="Protetor facial descartavel"/>
    <x v="0"/>
    <x v="0"/>
    <n v="1014"/>
    <n v="3.19"/>
    <n v="3232.63"/>
    <s v="495"/>
    <s v="25/08/2020"/>
    <s v="08-2020"/>
    <s v="Lançada na Receita/Ativo"/>
  </r>
  <r>
    <n v="267"/>
    <n v="2020"/>
    <s v="Secretaria da Saúde - SES/RS"/>
    <s v="87.958.625/0001-49"/>
    <s v="HCR"/>
    <s v="Máscara Cirurgica Descartável"/>
    <x v="1"/>
    <x v="1"/>
    <n v="5000"/>
    <n v="1.76"/>
    <n v="8795"/>
    <s v="495"/>
    <s v="25/08/2020"/>
    <s v="08-2020"/>
    <s v="Lançada na Receita/Ativo"/>
  </r>
  <r>
    <n v="268"/>
    <n v="2020"/>
    <s v="Secretaria da Saúde - SES/RS"/>
    <s v="87.958.625/0001-49"/>
    <s v="HCR"/>
    <s v="Respirador prific. de ar PFF-2"/>
    <x v="0"/>
    <x v="0"/>
    <n v="4000"/>
    <n v="8.35"/>
    <n v="33384"/>
    <s v="493"/>
    <s v="25/08/2020"/>
    <s v="08-2020"/>
    <s v="Lançada na Receita/Ativo"/>
  </r>
  <r>
    <n v="269"/>
    <n v="2020"/>
    <s v="Secretaria da Saúde - SES/RS"/>
    <s v="87.958.625/0001-49"/>
    <s v="HCR"/>
    <s v="Álcool antisséptico instantâneo para as mãos"/>
    <x v="7"/>
    <x v="6"/>
    <n v="18"/>
    <n v="6.99"/>
    <n v="125.91"/>
    <s v="494"/>
    <s v="25/08/2020"/>
    <s v="08-2020"/>
    <s v=" Lançada na Despesa/ receita "/>
  </r>
  <r>
    <n v="270"/>
    <n v="2020"/>
    <s v="Secretaria da Saúde - SES/RS"/>
    <s v="87.958.625/0001-49"/>
    <s v="HCR"/>
    <s v="Luva hospitalar procedimento vinil PP"/>
    <x v="1"/>
    <x v="1"/>
    <n v="40"/>
    <n v="39.47"/>
    <n v="1578.96"/>
    <s v="494"/>
    <s v="25/08/2020"/>
    <s v="08-2020"/>
    <s v=" Lançada na Despesa/ receita "/>
  </r>
  <r>
    <n v="271"/>
    <n v="2020"/>
    <s v="Confeccões DCS Ltda - MTZ (Simone Franco)"/>
    <s v="93.437.523/0001-80"/>
    <s v="HNSC"/>
    <s v="Máscara em tecido"/>
    <x v="1"/>
    <x v="1"/>
    <n v="200"/>
    <n v="1"/>
    <n v="200"/>
    <s v="6562"/>
    <s v="26/08/2020"/>
    <s v="08-2020"/>
    <s v=" Lançada na Despesa/ receita "/>
  </r>
  <r>
    <n v="272"/>
    <n v="2020"/>
    <s v="Malharia Anselmi Ltda"/>
    <s v="90.005.307/0001-78"/>
    <s v="HNSC"/>
    <s v="Máscara "/>
    <x v="1"/>
    <x v="1"/>
    <n v="2000"/>
    <n v="0.1"/>
    <n v="200"/>
    <s v="294685"/>
    <s v="11/08/2020"/>
    <s v="08-2020"/>
    <s v=" Lançada na Despesa/ receita "/>
  </r>
  <r>
    <n v="273"/>
    <n v="2020"/>
    <s v="Malharia Anselmi Ltda"/>
    <s v="90.005.307/0001-78"/>
    <s v="HNSC"/>
    <s v="Touca"/>
    <x v="1"/>
    <x v="1"/>
    <n v="1255"/>
    <n v="0.1"/>
    <n v="125.5"/>
    <s v="294685"/>
    <s v="11/08/2020"/>
    <s v="08-2020"/>
    <s v=" Lançada na Despesa/ receita "/>
  </r>
  <r>
    <n v="274"/>
    <n v="2020"/>
    <s v="Malharia Anselmi Ltda"/>
    <s v="90.005.307/0001-78"/>
    <s v="HNSC"/>
    <s v="Propes"/>
    <x v="1"/>
    <x v="1"/>
    <n v="680"/>
    <n v="0.1"/>
    <n v="68"/>
    <s v="294685"/>
    <s v="11/08/2020"/>
    <s v="08-2020"/>
    <s v=" Lançada na Despesa/ receita "/>
  </r>
  <r>
    <n v="275"/>
    <n v="2020"/>
    <s v="Malharia Anselmi Ltda"/>
    <s v="90.005.307/0001-78"/>
    <s v="HNSC"/>
    <s v="Avental"/>
    <x v="1"/>
    <x v="1"/>
    <n v="434"/>
    <n v="0.1"/>
    <n v="43.4"/>
    <s v="294685"/>
    <s v="11/08/2020"/>
    <s v="08-2020"/>
    <s v=" Lançada na Despesa/ receita "/>
  </r>
  <r>
    <n v="276"/>
    <n v="2020"/>
    <s v="A T L J Marcenaria Ltda"/>
    <s v="30.356.295/0001-02"/>
    <s v="HNSC"/>
    <s v="Beliche"/>
    <x v="3"/>
    <x v="3"/>
    <n v="7"/>
    <n v="1000"/>
    <n v="7000"/>
    <s v="149"/>
    <s v="01/07/2020"/>
    <s v="08-2020"/>
    <s v="Lançada na Receita/Ativo"/>
  </r>
  <r>
    <n v="277"/>
    <n v="2020"/>
    <s v="Sind. das Ind. do Vest. do Est. do RGS (Sivergs)"/>
    <s v="92.954.007/0001-60"/>
    <s v="HNSC"/>
    <s v="Máscara em TNT"/>
    <x v="1"/>
    <x v="1"/>
    <n v="10400"/>
    <n v="0.5"/>
    <n v="5200"/>
    <s v="2257"/>
    <s v="04/09/2020"/>
    <s v="09-2020"/>
    <s v=" Lançada na Despesa/ receita "/>
  </r>
  <r>
    <n v="278"/>
    <n v="2020"/>
    <s v="Munic. de Porto Alegre - Secret. Municipal da Saúde"/>
    <s v="92.963.560/0001-60"/>
    <s v="HNSC"/>
    <s v="Equipo esteril com camara grad.p/bomba de infusão 1,80m"/>
    <x v="1"/>
    <x v="1"/>
    <n v="152"/>
    <n v="38"/>
    <n v="5776"/>
    <s v="2256"/>
    <s v="04/09/2020"/>
    <s v="09-2020"/>
    <s v=" Lançada no estoque/ receita"/>
  </r>
  <r>
    <n v="279"/>
    <n v="2020"/>
    <s v="Munic. de Porto Alegre - Secret. Municipal da Saúde"/>
    <s v="92.963.560/0001-60"/>
    <s v="HNSC"/>
    <s v="Equipo esteril p/bomba de infusão 2,00m"/>
    <x v="1"/>
    <x v="1"/>
    <n v="300"/>
    <n v="29.5"/>
    <n v="8850"/>
    <s v="2256"/>
    <s v="04/09/2020"/>
    <s v="09-2020"/>
    <s v=" Lançada no estoque/ receita"/>
  </r>
  <r>
    <n v="280"/>
    <n v="2020"/>
    <s v="Munic. de Porto Alegre - Secret. Municipal da Saúde"/>
    <s v="92.963.560/0001-60"/>
    <s v="HNSC"/>
    <s v="Equipo esteril p/bomba de infusão 1,80m"/>
    <x v="1"/>
    <x v="1"/>
    <n v="25"/>
    <n v="23.87"/>
    <n v="596.75"/>
    <s v="2256"/>
    <s v="04/09/2020"/>
    <s v="09-2020"/>
    <s v=" Lançada no estoque/ receita"/>
  </r>
  <r>
    <n v="281"/>
    <n v="2020"/>
    <s v="Softdesign - Consultoria e Sistemas Ltda."/>
    <s v="02.250.586/0001-78"/>
    <s v="HNSC"/>
    <s v="Filtro Bacteriano Hidrofóico P/prot. de Apar.de Ventilação"/>
    <x v="1"/>
    <x v="1"/>
    <n v="75"/>
    <n v="21.79"/>
    <n v="1634.25"/>
    <s v="2261"/>
    <s v="17/09/2020"/>
    <s v="09-2020"/>
    <s v=" Lançada na Despesa/ receita "/>
  </r>
  <r>
    <n v="282"/>
    <n v="2020"/>
    <s v="Victor Guilherme Cramer"/>
    <s v="993.757.530-34"/>
    <s v="HNSC"/>
    <s v="Máscara em TNT Cirúrgica"/>
    <x v="1"/>
    <x v="1"/>
    <n v="1500"/>
    <n v="0.78"/>
    <n v="1170"/>
    <s v="2262"/>
    <s v="17/09/2020"/>
    <s v="09-2020"/>
    <s v=" Lançada na Despesa/ receita "/>
  </r>
  <r>
    <n v="283"/>
    <n v="2020"/>
    <s v="Dipam Gaúcha Distribuidora Ltda"/>
    <s v="91.222.133/0001-68"/>
    <s v="HNSC"/>
    <s v="Cup Noodles Bolonhesa 72 gr ST"/>
    <x v="10"/>
    <x v="9"/>
    <n v="384"/>
    <n v="2.73"/>
    <n v="1048.32"/>
    <s v="598659"/>
    <s v="17/09/2020"/>
    <s v="09-2020"/>
    <s v=" Lançada na Despesa/ receita "/>
  </r>
  <r>
    <n v="284"/>
    <n v="2020"/>
    <s v="Dipam Gaúcha Distribuidora Ltda"/>
    <s v="91.222.133/0001-68"/>
    <s v="HNSC"/>
    <s v="Cup Noodles Carne Defumada 69 gr ST"/>
    <x v="10"/>
    <x v="9"/>
    <n v="1488"/>
    <n v="2.73"/>
    <n v="4062.24"/>
    <s v="598659"/>
    <s v="17/09/2020"/>
    <s v="09-2020"/>
    <s v=" Lançada na Despesa/ receita "/>
  </r>
  <r>
    <n v="285"/>
    <n v="2020"/>
    <s v="Dipam Gaúcha Distribuidora Ltda"/>
    <s v="91.222.133/0001-68"/>
    <s v="HNSC"/>
    <s v="Cup Noodles Cheddar 69 gr ST"/>
    <x v="10"/>
    <x v="9"/>
    <n v="1104"/>
    <n v="2.73"/>
    <n v="3013.92"/>
    <s v="598659"/>
    <s v="17/09/2020"/>
    <s v="09-2020"/>
    <s v=" Lançada na Despesa/ receita "/>
  </r>
  <r>
    <n v="286"/>
    <n v="2020"/>
    <s v="Dipam Gaúcha Distribuidora Ltda"/>
    <s v="91.222.133/0001-68"/>
    <s v="HNSC"/>
    <s v="Cup Noodles Caurry 70 gr ST"/>
    <x v="10"/>
    <x v="9"/>
    <n v="1800"/>
    <n v="2.73"/>
    <n v="4914"/>
    <s v="598659"/>
    <s v="17/09/2020"/>
    <s v="09-2020"/>
    <s v=" Lançada na Despesa/ receita "/>
  </r>
  <r>
    <n v="287"/>
    <n v="2020"/>
    <s v="Dipam Gaúcha Distribuidora Ltda"/>
    <s v="91.222.133/0001-68"/>
    <s v="HNSC"/>
    <s v="Cup Noodles Frango Teriyaki 72 gr ST"/>
    <x v="10"/>
    <x v="9"/>
    <n v="1416"/>
    <n v="2.73"/>
    <n v="3865.68"/>
    <s v="598659"/>
    <s v="17/09/2020"/>
    <s v="09-2020"/>
    <s v=" Lançada na Despesa/ receita "/>
  </r>
  <r>
    <n v="288"/>
    <n v="2020"/>
    <s v="Dipam Gaúcha Distribuidora Ltda"/>
    <s v="91.222.133/0001-68"/>
    <s v="HNSC"/>
    <s v="Cup Noodles G. Caipira Picante 68 gr ST"/>
    <x v="10"/>
    <x v="9"/>
    <n v="504"/>
    <n v="2.73"/>
    <n v="1375.92"/>
    <s v="598659"/>
    <s v="17/09/2020"/>
    <s v="09-2020"/>
    <s v=" Lançada na Despesa/ receita "/>
  </r>
  <r>
    <n v="289"/>
    <n v="2020"/>
    <s v="Dipam Gaúcha Distribuidora Ltda"/>
    <s v="91.222.133/0001-68"/>
    <s v="HNSC"/>
    <s v="Cup Noodles Galinha Caipira 69 gr ST"/>
    <x v="10"/>
    <x v="9"/>
    <n v="1464"/>
    <n v="2.73"/>
    <n v="3996.72"/>
    <s v="598659"/>
    <s v="17/09/2020"/>
    <s v="09-2020"/>
    <s v=" Lançada na Despesa/ receita "/>
  </r>
  <r>
    <n v="290"/>
    <n v="2020"/>
    <s v="Dipam Gaúcha Distribuidora Ltda"/>
    <s v="91.222.133/0001-68"/>
    <s v="HNSC"/>
    <s v="Cup Noodles Legumes com Azeite 67 gr ST"/>
    <x v="10"/>
    <x v="9"/>
    <n v="192"/>
    <n v="2.73"/>
    <n v="524.16"/>
    <s v="598659"/>
    <s v="17/09/2020"/>
    <s v="09-2020"/>
    <s v=" Lançada na Despesa/ receita "/>
  </r>
  <r>
    <n v="291"/>
    <n v="2020"/>
    <s v="Dipam Gaúcha Distribuidora Ltda"/>
    <s v="91.222.133/0001-68"/>
    <s v="HNSC"/>
    <s v="Cup Noodles Molho de Costela 68 gr ST"/>
    <x v="10"/>
    <x v="9"/>
    <n v="2760"/>
    <n v="2.73"/>
    <n v="7534.8"/>
    <s v="598659"/>
    <s v="17/09/2020"/>
    <s v="09-2020"/>
    <s v=" Lançada na Despesa/ receita "/>
  </r>
  <r>
    <n v="292"/>
    <n v="2020"/>
    <s v="Dipam Gaúcha Distribuidora Ltda"/>
    <s v="91.222.133/0001-68"/>
    <s v="HNSC"/>
    <s v="Cup Noodles Seafood Frutos do Mar 65 gr ST"/>
    <x v="10"/>
    <x v="9"/>
    <n v="24"/>
    <n v="2.73"/>
    <n v="65.52"/>
    <s v="598659"/>
    <s v="17/09/2020"/>
    <s v="09-2020"/>
    <s v=" Lançada na Despesa/ receita "/>
  </r>
  <r>
    <n v="293"/>
    <n v="2020"/>
    <s v="Dipam Gaúcha Distribuidora Ltda"/>
    <s v="91.222.133/0001-68"/>
    <s v="HNSC"/>
    <s v="Cup Noodles Yakissoba 70 gr ST"/>
    <x v="10"/>
    <x v="9"/>
    <n v="696"/>
    <n v="2.73"/>
    <n v="1900.08"/>
    <s v="598659"/>
    <s v="17/09/2020"/>
    <s v="09-2020"/>
    <s v=" Lançada na Despesa/ receita "/>
  </r>
  <r>
    <n v="294"/>
    <n v="2020"/>
    <s v="Munic. de Porto Alegre - Secret. Municipal da Saúde"/>
    <s v="92.963.560/0001-60"/>
    <s v="HNSC"/>
    <s v="Máscara Cirúrgica Descaltável Min.40g/M2"/>
    <x v="1"/>
    <x v="1"/>
    <n v="300000"/>
    <n v="0.77732630000000003"/>
    <n v="233197.89"/>
    <s v="2259"/>
    <s v="11/09/2020"/>
    <s v="09-2020"/>
    <s v=" Lançada no estoque/ receita"/>
  </r>
  <r>
    <n v="295"/>
    <n v="2020"/>
    <s v="Concelho Regional de Enfermagem do RGS"/>
    <s v="87.088.670/0001-90"/>
    <s v="HNSC"/>
    <s v="Respirador Purific.de ar PFF-2 Semifacial Tipo Dobravel"/>
    <x v="0"/>
    <x v="0"/>
    <n v="3000"/>
    <n v="11.269130000000001"/>
    <n v="33807.39"/>
    <s v="2260"/>
    <s v="17/09/2020"/>
    <s v="09-2020"/>
    <s v=" Lançada no estoque/ receita"/>
  </r>
  <r>
    <n v="296"/>
    <n v="2020"/>
    <s v="Ministério da Saúde"/>
    <s v="00.394.544/0008-51"/>
    <s v="HNSC"/>
    <s v="Hidroxicloroquina Sulfato 200 mg "/>
    <x v="9"/>
    <x v="8"/>
    <n v="19500"/>
    <n v="1.766052"/>
    <n v="34438.01"/>
    <s v="2267"/>
    <s v="29/09/2020"/>
    <s v="09-2020"/>
    <s v=" Lançada na Despesa/ receita "/>
  </r>
  <r>
    <n v="297"/>
    <n v="2020"/>
    <s v="Munic. de Porto Alegre - Secret. Municipal da Saúde"/>
    <s v="92.963.560/0001-60"/>
    <s v="HNSC"/>
    <s v="Máscara Cirúrgica Descaltável Min.40g/M2"/>
    <x v="1"/>
    <x v="1"/>
    <n v="100000"/>
    <n v="0.77732760000000001"/>
    <n v="77732.759999999995"/>
    <s v="2266"/>
    <s v="28/09/2020"/>
    <s v="09-2020"/>
    <s v=" Lançada no estoque/ receita"/>
  </r>
  <r>
    <n v="298"/>
    <n v="2020"/>
    <s v="P.O. Cosmeticos Ltda"/>
    <s v="26.609.589/0001-13"/>
    <s v="HNSC"/>
    <s v="Shampoo  Keep  Color 250 ML"/>
    <x v="7"/>
    <x v="6"/>
    <n v="200"/>
    <n v="33.25"/>
    <n v="6650"/>
    <s v="11272"/>
    <s v="28/09/2020"/>
    <s v="10-2020"/>
    <s v=" Lançada na Despesa/ receita "/>
  </r>
  <r>
    <n v="299"/>
    <n v="2020"/>
    <s v="P.O. Cosmeticos Ltda"/>
    <s v="26.609.589/0001-13"/>
    <s v="HNSC"/>
    <s v="Máscara  Keep   Clolor 250 GR"/>
    <x v="7"/>
    <x v="6"/>
    <n v="200"/>
    <n v="33.25"/>
    <n v="6650"/>
    <s v="11272"/>
    <s v="28/09/2020"/>
    <s v="10-2020"/>
    <s v=" Lançada na Despesa/ receita "/>
  </r>
  <r>
    <n v="300"/>
    <n v="2020"/>
    <s v="Secretaria da Saúde - SES/RS"/>
    <s v="87.958.625/0001-49"/>
    <s v="HNSC"/>
    <s v="Máscara Cirúrgica Descaltável Min.40g/M2"/>
    <x v="1"/>
    <x v="1"/>
    <n v="60000"/>
    <n v="0.96599999999999997"/>
    <n v="57960"/>
    <s v="2270"/>
    <s v="01/10/2020"/>
    <s v="10-2020"/>
    <s v=" Lançada no estoque/ receita"/>
  </r>
  <r>
    <n v="301"/>
    <n v="2020"/>
    <s v="Secretaria da Saúde - SES/RS"/>
    <s v="87.958.625/0001-49"/>
    <s v="HF"/>
    <s v="Máscara Cirúrgica Descaltável Min.40g/M2"/>
    <x v="1"/>
    <x v="1"/>
    <n v="6800"/>
    <n v="1.45"/>
    <n v="9860"/>
    <s v="590"/>
    <s v="08/10/2020"/>
    <s v="10-2020"/>
    <s v=" Lançada no estoque/ receita"/>
  </r>
  <r>
    <n v="302"/>
    <n v="2020"/>
    <s v="Instituto Unicred RS"/>
    <s v="28.450.078/0001-27"/>
    <s v="HNSC"/>
    <s v="Filtro Bacteriano Hidrofóico P/prot. de Apar.de Ventilação"/>
    <x v="1"/>
    <x v="1"/>
    <n v="270"/>
    <n v="21.79"/>
    <n v="5883.3"/>
    <s v="2275"/>
    <s v="14/10/2020"/>
    <s v="10-2020"/>
    <s v=" Lançada na Despesa/ receita "/>
  </r>
  <r>
    <n v="303"/>
    <n v="2020"/>
    <s v="Rotary Club de Porto Alegre Lindoia -Passo Dareia"/>
    <s v="87.084.505/0001-60"/>
    <s v="U S Floresta"/>
    <s v="Sacos plásticos para descarte de lixo infctante"/>
    <x v="7"/>
    <x v="6"/>
    <n v="1000"/>
    <n v="0.5"/>
    <n v="500"/>
    <s v="5"/>
    <s v="14/10/2020"/>
    <s v="10-2020"/>
    <s v=" Lançada na Despesa/ receita "/>
  </r>
  <r>
    <n v="304"/>
    <n v="2020"/>
    <s v="Secretaria da Saúde - SES/RS"/>
    <s v="87.958.625/0001-49"/>
    <s v="HCR"/>
    <s v="Máscara Cirúrgica Descaltável Min.40g/M2"/>
    <x v="1"/>
    <x v="1"/>
    <n v="7600"/>
    <n v="1.45"/>
    <n v="11020"/>
    <s v="497"/>
    <s v="13/10/2020"/>
    <s v="10-2020"/>
    <s v=" Lançada no estoque/ receita"/>
  </r>
  <r>
    <n v="305"/>
    <n v="2020"/>
    <s v="Secretaria da Saúde - SES/RS"/>
    <s v="87.958.625/0001-49"/>
    <s v="HNSC"/>
    <s v="Máscara Cirúrgica Descaltável Min.40g/M2"/>
    <x v="1"/>
    <x v="1"/>
    <n v="11600"/>
    <n v="1.45"/>
    <n v="16820"/>
    <s v="2274"/>
    <s v="08/10/2020"/>
    <s v="10-2020"/>
    <s v=" Lançada no estoque/ receita"/>
  </r>
  <r>
    <n v="306"/>
    <n v="2020"/>
    <s v="Ministério da Saúde"/>
    <s v="00.394.544/0008-51"/>
    <s v="HNSC"/>
    <s v="Respirador Purific.de ar PFF-2 Semifacial Tipo Dobravel"/>
    <x v="1"/>
    <x v="1"/>
    <n v="5900"/>
    <n v="8.2428846999999994"/>
    <n v="48633.02"/>
    <s v="2287"/>
    <s v="29/10/2020"/>
    <s v="10-2020"/>
    <s v=" Lançada na Despesa/ receita "/>
  </r>
  <r>
    <n v="307"/>
    <n v="2020"/>
    <s v="Secretaria da Saúde - SES/RS"/>
    <s v="87.958.625/0001-49"/>
    <s v="HNSC"/>
    <s v="Máscara Cirúrgica Descaltável Min.40g/M2"/>
    <x v="1"/>
    <x v="1"/>
    <n v="9000"/>
    <n v="1.45"/>
    <n v="13050"/>
    <s v="2282"/>
    <s v="26/10/2020"/>
    <s v="10-2020"/>
    <s v=" Lançada no estoque/ receita"/>
  </r>
  <r>
    <n v="308"/>
    <n v="2020"/>
    <s v="Secretaria da Saúde - SES/RS"/>
    <s v="87.958.625/0001-49"/>
    <s v="HNSC"/>
    <s v="Avental confccionado em não tecido"/>
    <x v="1"/>
    <x v="1"/>
    <n v="420"/>
    <n v="10.629"/>
    <n v="4464.18"/>
    <s v="2282"/>
    <s v="26/10/2020"/>
    <s v="10-2020"/>
    <s v=" Lançada no estoque/ receita"/>
  </r>
  <r>
    <n v="309"/>
    <n v="2020"/>
    <s v="Secretaria da Saúde - SES/RS"/>
    <s v="87.958.625/0001-49"/>
    <s v="HNSC"/>
    <s v="Touca cirúrgica desc.feminino com elastico"/>
    <x v="1"/>
    <x v="1"/>
    <n v="4200"/>
    <n v="0.187"/>
    <n v="785.4"/>
    <s v="2282"/>
    <s v="26/10/2020"/>
    <s v="10-2020"/>
    <s v=" Lançada no estoque/ receita"/>
  </r>
  <r>
    <n v="310"/>
    <n v="2020"/>
    <s v="Ministério da Saúde"/>
    <s v="00.394.544/0008-51"/>
    <s v="HNSC"/>
    <s v="Respirador Purific.de ar PFF-2 Semifacial Tipo Dobravel"/>
    <x v="0"/>
    <x v="0"/>
    <n v="21100"/>
    <n v="8.2428848000000006"/>
    <n v="173924.87"/>
    <s v="2288"/>
    <s v="29/10/2020"/>
    <s v="10-2020"/>
    <s v=" Lançada no estoque/ receita"/>
  </r>
  <r>
    <n v="311"/>
    <n v="2020"/>
    <s v="Ministério da Saúde"/>
    <s v="00.394.544/0008-51"/>
    <s v="HNSC"/>
    <s v="Máscara Cirúrgica Descaltável Min.40g/M2"/>
    <x v="1"/>
    <x v="1"/>
    <n v="250000"/>
    <n v="2.1480768800000001"/>
    <n v="537019.22"/>
    <s v="2289"/>
    <s v="29/10/2020"/>
    <s v="10-2020"/>
    <s v=" Lançada no estoque/ receita"/>
  </r>
  <r>
    <n v="312"/>
    <n v="2020"/>
    <s v="Ministério da Saúde"/>
    <s v="00.394.544/0008-51"/>
    <s v="HNSC"/>
    <s v="Protetor facial descartavel em material plastico incolor"/>
    <x v="0"/>
    <x v="0"/>
    <n v="6000"/>
    <n v="0.31672166670000002"/>
    <n v="1990.33"/>
    <s v="2290"/>
    <s v="29/10/2020"/>
    <s v="10-2020"/>
    <s v=" Lançada no estoque/ receita"/>
  </r>
  <r>
    <n v="313"/>
    <n v="2020"/>
    <s v="Secretaria da Saúde - SES/RS"/>
    <s v="87.958.625/0001-49"/>
    <s v="HCR"/>
    <s v="Máscara Cirúrgica Descaltável Min.40g/M2"/>
    <x v="1"/>
    <x v="1"/>
    <n v="9000"/>
    <n v="1.45"/>
    <n v="13050"/>
    <s v="498"/>
    <s v="27/10/2020"/>
    <s v="10-2020"/>
    <s v=" Lançada no estoque/ receita"/>
  </r>
  <r>
    <n v="314"/>
    <n v="2020"/>
    <s v="Secretaria da Saúde - SES/RS"/>
    <s v="87.958.625/0001-49"/>
    <s v="HCR"/>
    <s v="Avental confccionado em não tecido"/>
    <x v="1"/>
    <x v="1"/>
    <n v="420"/>
    <n v="10.63"/>
    <n v="4464.18"/>
    <s v="498"/>
    <s v="27/10/2020"/>
    <s v="10-2020"/>
    <s v=" Lançada no estoque/ receita"/>
  </r>
  <r>
    <n v="315"/>
    <n v="2020"/>
    <s v="Secretaria da Saúde - SES/RS"/>
    <s v="87.958.625/0001-49"/>
    <s v="HCR"/>
    <s v="Touca cirúrgica desc.feminino com elastico"/>
    <x v="1"/>
    <x v="1"/>
    <n v="4200"/>
    <n v="0.19"/>
    <n v="785.4"/>
    <s v="498"/>
    <s v="27/10/2020"/>
    <s v="10-2020"/>
    <s v=" Lançada no estoque/ receita"/>
  </r>
  <r>
    <n v="316"/>
    <n v="2020"/>
    <s v="Secretaria da Saúde - SES/RS"/>
    <s v="87.958.625/0001-49"/>
    <s v="HF"/>
    <s v="Máscara Cirúrgica Descaltável Min.40g/M2"/>
    <x v="1"/>
    <x v="1"/>
    <n v="7000"/>
    <n v="1.45"/>
    <n v="10150"/>
    <s v="592"/>
    <s v="26/10/2020"/>
    <s v="10-2020"/>
    <s v=" Lançada no estoque/ receita"/>
  </r>
  <r>
    <n v="317"/>
    <n v="2020"/>
    <s v="Secretaria da Saúde - SES/RS"/>
    <s v="87.958.625/0001-49"/>
    <s v="HF"/>
    <s v="Avental confecionado em não tecido"/>
    <x v="1"/>
    <x v="1"/>
    <n v="260"/>
    <n v="10.6"/>
    <n v="2756"/>
    <s v="592"/>
    <s v="26/10/2020"/>
    <s v="10-2020"/>
    <s v=" Lançada no estoque/ receita"/>
  </r>
  <r>
    <n v="318"/>
    <n v="2020"/>
    <s v="Secretaria da Saúde - SES/RS"/>
    <s v="87.958.625/0001-49"/>
    <s v="HF"/>
    <s v="Touca cirúrgica desc.feminino com elastico"/>
    <x v="1"/>
    <x v="1"/>
    <n v="2600"/>
    <n v="0.187"/>
    <n v="486.2"/>
    <s v="592"/>
    <s v="26/10/2020"/>
    <s v="10-2020"/>
    <s v=" Lançada no estoque/ receita"/>
  </r>
  <r>
    <n v="319"/>
    <n v="2020"/>
    <s v="Ministério da Saúde"/>
    <s v="00.394.544/0008-51"/>
    <s v="HNSC"/>
    <s v="Ventilador pulmonar tipo transporte mca.KTK"/>
    <x v="3"/>
    <x v="3"/>
    <n v="10"/>
    <n v="60000"/>
    <n v="600000"/>
    <s v="2309"/>
    <s v="18/12/2020"/>
    <s v="12-2020"/>
    <s v="Lançada na Receita/Ativo"/>
  </r>
  <r>
    <n v="320"/>
    <n v="2020"/>
    <s v="Ministério da Saúde"/>
    <s v="00.394.544/0008-51"/>
    <s v="HNSC"/>
    <s v="Ventilador pulmonar tipo UTI mca.Leistung"/>
    <x v="3"/>
    <x v="3"/>
    <n v="19"/>
    <n v="63125.97"/>
    <n v="1199393.43"/>
    <s v="2309"/>
    <s v="18/12/2020"/>
    <s v="12-2020"/>
    <s v="Lançada na Receita/Ativo"/>
  </r>
  <r>
    <n v="321"/>
    <n v="2020"/>
    <s v="Ministério da Saúde"/>
    <s v="00.394.544/0008-51"/>
    <s v="HNSC"/>
    <s v="Ventilador pulmonar tipo UTI mca.Leistung"/>
    <x v="3"/>
    <x v="3"/>
    <n v="1"/>
    <n v="63126.01"/>
    <n v="63126.01"/>
    <s v="2309"/>
    <s v="18/12/2020"/>
    <s v="12-2020"/>
    <s v="Lançada na Receita/Ativ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gridDropZones="1" multipleFieldFilters="0" chartFormat="4">
  <location ref="B3:C16" firstHeaderRow="2" firstDataRow="2" firstDataCol="1"/>
  <pivotFields count="15"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>
      <items count="12">
        <item x="2"/>
        <item x="1"/>
        <item x="0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19">
        <item x="2"/>
        <item m="1" x="18"/>
        <item m="1" x="15"/>
        <item m="1" x="11"/>
        <item x="3"/>
        <item x="4"/>
        <item m="1" x="17"/>
        <item x="5"/>
        <item m="1" x="14"/>
        <item m="1" x="12"/>
        <item x="1"/>
        <item x="0"/>
        <item x="7"/>
        <item x="6"/>
        <item x="8"/>
        <item x="9"/>
        <item m="1" x="13"/>
        <item x="10"/>
        <item m="1" x="16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 defaultSubtotal="0"/>
    <pivotField compact="0" outline="0" showAll="0"/>
  </pivotFields>
  <rowFields count="1">
    <field x="7"/>
  </rowFields>
  <rowItems count="12">
    <i>
      <x/>
    </i>
    <i>
      <x v="4"/>
    </i>
    <i>
      <x v="5"/>
    </i>
    <i>
      <x v="7"/>
    </i>
    <i>
      <x v="10"/>
    </i>
    <i>
      <x v="11"/>
    </i>
    <i>
      <x v="12"/>
    </i>
    <i>
      <x v="13"/>
    </i>
    <i>
      <x v="14"/>
    </i>
    <i>
      <x v="15"/>
    </i>
    <i>
      <x v="17"/>
    </i>
    <i t="grand">
      <x/>
    </i>
  </rowItems>
  <colItems count="1">
    <i/>
  </colItems>
  <dataFields count="1">
    <dataField name="DOAÇÕES COVID 19 - 2020 -2021" fld="10" baseField="6" baseItem="0"/>
  </dataFields>
  <formats count="1">
    <format dxfId="0">
      <pivotArea outline="0" collapsedLevelsAreSubtotals="1" fieldPosition="0"/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S346"/>
  <sheetViews>
    <sheetView showGridLines="0" tabSelected="1" topLeftCell="B1" zoomScale="130" zoomScaleNormal="130" zoomScaleSheetLayoutView="100" workbookViewId="0">
      <selection activeCell="I139" sqref="I139"/>
    </sheetView>
  </sheetViews>
  <sheetFormatPr defaultRowHeight="15" x14ac:dyDescent="0.25"/>
  <cols>
    <col min="1" max="1" width="1.7109375" customWidth="1"/>
    <col min="2" max="2" width="5.42578125" bestFit="1" customWidth="1"/>
    <col min="3" max="3" width="5.42578125" customWidth="1"/>
    <col min="4" max="4" width="40.140625" customWidth="1"/>
    <col min="5" max="5" width="15.28515625" customWidth="1"/>
    <col min="6" max="6" width="10.42578125" style="10" bestFit="1" customWidth="1"/>
    <col min="7" max="7" width="46.42578125" customWidth="1"/>
    <col min="8" max="8" width="6.28515625" style="10" bestFit="1" customWidth="1"/>
    <col min="9" max="9" width="28.42578125" customWidth="1"/>
    <col min="10" max="10" width="8.85546875" customWidth="1"/>
    <col min="11" max="11" width="14.28515625" style="65" customWidth="1"/>
    <col min="12" max="12" width="12.42578125" style="39" bestFit="1" customWidth="1"/>
    <col min="13" max="13" width="10" style="8" customWidth="1"/>
    <col min="14" max="15" width="11.28515625" style="10" customWidth="1"/>
    <col min="16" max="16" width="25.28515625" customWidth="1"/>
    <col min="17" max="17" width="1.7109375" customWidth="1"/>
  </cols>
  <sheetData>
    <row r="1" spans="2:19" x14ac:dyDescent="0.25">
      <c r="H1"/>
    </row>
    <row r="2" spans="2:19" ht="18" customHeight="1" x14ac:dyDescent="0.25">
      <c r="D2" s="110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2"/>
      <c r="R2" s="2"/>
      <c r="S2" s="2"/>
    </row>
    <row r="3" spans="2:19" ht="18" x14ac:dyDescent="0.25">
      <c r="D3" s="4"/>
      <c r="E3" s="4"/>
      <c r="F3" s="9"/>
      <c r="G3" s="4"/>
      <c r="H3" s="9"/>
      <c r="I3" s="4"/>
      <c r="J3" s="4"/>
      <c r="K3" s="66"/>
      <c r="L3" s="31"/>
      <c r="M3" s="5"/>
      <c r="N3" s="9"/>
      <c r="O3" s="9"/>
      <c r="P3" s="4"/>
      <c r="Q3" s="2"/>
      <c r="R3" s="2"/>
      <c r="S3" s="2"/>
    </row>
    <row r="4" spans="2:19" ht="18" x14ac:dyDescent="0.25">
      <c r="D4" s="111" t="s">
        <v>594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2"/>
      <c r="R4" s="2"/>
      <c r="S4" s="2"/>
    </row>
    <row r="5" spans="2:19" ht="15.75" x14ac:dyDescent="0.25">
      <c r="D5" s="2"/>
      <c r="E5" s="2"/>
      <c r="F5" s="3"/>
      <c r="G5" s="2"/>
      <c r="H5" s="3"/>
      <c r="I5" s="2"/>
      <c r="J5" s="2"/>
      <c r="K5" s="67"/>
      <c r="L5" s="32"/>
      <c r="M5" s="6"/>
      <c r="N5" s="3"/>
      <c r="O5" s="3"/>
      <c r="P5" s="2"/>
      <c r="Q5" s="2"/>
      <c r="R5" s="2"/>
      <c r="S5" s="2"/>
    </row>
    <row r="6" spans="2:19" ht="15.75" x14ac:dyDescent="0.25">
      <c r="D6" s="3"/>
      <c r="E6" s="3"/>
      <c r="F6" s="3"/>
      <c r="G6" s="3"/>
      <c r="H6" s="3"/>
      <c r="I6" s="3"/>
      <c r="J6" s="3"/>
      <c r="K6" s="68"/>
      <c r="L6" s="33"/>
      <c r="M6" s="6"/>
      <c r="N6" s="3"/>
      <c r="O6" s="3"/>
      <c r="P6" s="20" t="s">
        <v>593</v>
      </c>
      <c r="Q6" s="2"/>
      <c r="R6" s="2"/>
      <c r="S6" s="2"/>
    </row>
    <row r="7" spans="2:19" ht="24" x14ac:dyDescent="0.25">
      <c r="B7" s="25" t="s">
        <v>11</v>
      </c>
      <c r="C7" s="25" t="s">
        <v>149</v>
      </c>
      <c r="D7" s="25" t="s">
        <v>1</v>
      </c>
      <c r="E7" s="25" t="s">
        <v>8</v>
      </c>
      <c r="F7" s="25" t="s">
        <v>2</v>
      </c>
      <c r="G7" s="25" t="s">
        <v>3</v>
      </c>
      <c r="H7" s="44" t="s">
        <v>21</v>
      </c>
      <c r="I7" s="44" t="s">
        <v>31</v>
      </c>
      <c r="J7" s="25" t="s">
        <v>4</v>
      </c>
      <c r="K7" s="69" t="s">
        <v>5</v>
      </c>
      <c r="L7" s="34" t="s">
        <v>6</v>
      </c>
      <c r="M7" s="25" t="s">
        <v>9</v>
      </c>
      <c r="N7" s="26" t="s">
        <v>10</v>
      </c>
      <c r="O7" s="45" t="s">
        <v>13</v>
      </c>
      <c r="P7" s="25" t="s">
        <v>7</v>
      </c>
      <c r="Q7" s="1"/>
      <c r="R7" s="1"/>
      <c r="S7" s="1"/>
    </row>
    <row r="8" spans="2:19" ht="15.75" hidden="1" x14ac:dyDescent="0.25">
      <c r="B8" s="84">
        <v>1</v>
      </c>
      <c r="C8" s="84">
        <v>2021</v>
      </c>
      <c r="D8" s="46" t="s">
        <v>32</v>
      </c>
      <c r="E8" s="46" t="s">
        <v>33</v>
      </c>
      <c r="F8" s="47" t="s">
        <v>34</v>
      </c>
      <c r="G8" s="46" t="s">
        <v>35</v>
      </c>
      <c r="H8" s="53">
        <v>60</v>
      </c>
      <c r="I8" s="60" t="s">
        <v>23</v>
      </c>
      <c r="J8" s="49">
        <v>1050</v>
      </c>
      <c r="K8" s="70">
        <v>2.84</v>
      </c>
      <c r="L8" s="50">
        <v>2982</v>
      </c>
      <c r="M8" s="51" t="s">
        <v>36</v>
      </c>
      <c r="N8" s="52" t="s">
        <v>37</v>
      </c>
      <c r="O8" s="53" t="s">
        <v>592</v>
      </c>
      <c r="P8" s="46" t="s">
        <v>38</v>
      </c>
      <c r="Q8" s="2"/>
      <c r="R8" s="2"/>
      <c r="S8" s="2"/>
    </row>
    <row r="9" spans="2:19" ht="15.75" hidden="1" x14ac:dyDescent="0.25">
      <c r="B9" s="84">
        <v>2</v>
      </c>
      <c r="C9" s="84">
        <v>2021</v>
      </c>
      <c r="D9" s="46" t="s">
        <v>32</v>
      </c>
      <c r="E9" s="46" t="s">
        <v>33</v>
      </c>
      <c r="F9" s="47" t="s">
        <v>34</v>
      </c>
      <c r="G9" s="46" t="s">
        <v>39</v>
      </c>
      <c r="H9" s="53">
        <v>30</v>
      </c>
      <c r="I9" s="48" t="s">
        <v>17</v>
      </c>
      <c r="J9" s="49">
        <v>6000</v>
      </c>
      <c r="K9" s="70">
        <v>3.5175333000000002</v>
      </c>
      <c r="L9" s="50">
        <v>21105.200000000001</v>
      </c>
      <c r="M9" s="51" t="s">
        <v>36</v>
      </c>
      <c r="N9" s="52" t="s">
        <v>37</v>
      </c>
      <c r="O9" s="53" t="s">
        <v>592</v>
      </c>
      <c r="P9" s="46" t="s">
        <v>38</v>
      </c>
      <c r="Q9" s="2"/>
      <c r="R9" s="2"/>
      <c r="S9" s="2"/>
    </row>
    <row r="10" spans="2:19" ht="15.75" hidden="1" x14ac:dyDescent="0.25">
      <c r="B10" s="84">
        <v>3</v>
      </c>
      <c r="C10" s="84">
        <v>2021</v>
      </c>
      <c r="D10" s="46" t="s">
        <v>32</v>
      </c>
      <c r="E10" s="46" t="s">
        <v>33</v>
      </c>
      <c r="F10" s="47" t="s">
        <v>34</v>
      </c>
      <c r="G10" s="46" t="s">
        <v>40</v>
      </c>
      <c r="H10" s="53">
        <v>30</v>
      </c>
      <c r="I10" s="48" t="s">
        <v>17</v>
      </c>
      <c r="J10" s="49">
        <v>5000</v>
      </c>
      <c r="K10" s="70">
        <v>0.50039999999999996</v>
      </c>
      <c r="L10" s="50">
        <v>2502</v>
      </c>
      <c r="M10" s="51" t="s">
        <v>36</v>
      </c>
      <c r="N10" s="52" t="s">
        <v>37</v>
      </c>
      <c r="O10" s="53" t="s">
        <v>592</v>
      </c>
      <c r="P10" s="46" t="s">
        <v>38</v>
      </c>
      <c r="Q10" s="2"/>
      <c r="R10" s="2"/>
      <c r="S10" s="2"/>
    </row>
    <row r="11" spans="2:19" ht="15.75" hidden="1" x14ac:dyDescent="0.25">
      <c r="B11" s="84">
        <v>4</v>
      </c>
      <c r="C11" s="84">
        <v>2021</v>
      </c>
      <c r="D11" s="46" t="s">
        <v>32</v>
      </c>
      <c r="E11" s="46" t="s">
        <v>33</v>
      </c>
      <c r="F11" s="47" t="s">
        <v>34</v>
      </c>
      <c r="G11" s="46" t="s">
        <v>41</v>
      </c>
      <c r="H11" s="53">
        <v>30</v>
      </c>
      <c r="I11" s="48" t="s">
        <v>17</v>
      </c>
      <c r="J11" s="49">
        <v>6000</v>
      </c>
      <c r="K11" s="70">
        <v>0.33200000000000002</v>
      </c>
      <c r="L11" s="50">
        <v>1992</v>
      </c>
      <c r="M11" s="51" t="s">
        <v>36</v>
      </c>
      <c r="N11" s="52" t="s">
        <v>37</v>
      </c>
      <c r="O11" s="53" t="s">
        <v>592</v>
      </c>
      <c r="P11" s="46" t="s">
        <v>38</v>
      </c>
      <c r="Q11" s="2"/>
      <c r="R11" s="2"/>
      <c r="S11" s="2"/>
    </row>
    <row r="12" spans="2:19" ht="15.75" hidden="1" x14ac:dyDescent="0.25">
      <c r="B12" s="84">
        <v>5</v>
      </c>
      <c r="C12" s="84">
        <v>2021</v>
      </c>
      <c r="D12" s="46" t="s">
        <v>32</v>
      </c>
      <c r="E12" s="46" t="s">
        <v>33</v>
      </c>
      <c r="F12" s="47" t="s">
        <v>34</v>
      </c>
      <c r="G12" s="46" t="s">
        <v>42</v>
      </c>
      <c r="H12" s="53">
        <v>60</v>
      </c>
      <c r="I12" s="48" t="s">
        <v>23</v>
      </c>
      <c r="J12" s="49">
        <v>350</v>
      </c>
      <c r="K12" s="70">
        <v>4.5</v>
      </c>
      <c r="L12" s="50">
        <v>1575</v>
      </c>
      <c r="M12" s="51" t="s">
        <v>36</v>
      </c>
      <c r="N12" s="52" t="s">
        <v>37</v>
      </c>
      <c r="O12" s="53" t="s">
        <v>592</v>
      </c>
      <c r="P12" s="46" t="s">
        <v>38</v>
      </c>
      <c r="Q12" s="2"/>
      <c r="R12" s="2"/>
      <c r="S12" s="2"/>
    </row>
    <row r="13" spans="2:19" ht="15.75" hidden="1" x14ac:dyDescent="0.25">
      <c r="B13" s="84">
        <v>6</v>
      </c>
      <c r="C13" s="84">
        <v>2021</v>
      </c>
      <c r="D13" s="46" t="s">
        <v>43</v>
      </c>
      <c r="E13" s="46" t="s">
        <v>44</v>
      </c>
      <c r="F13" s="47" t="s">
        <v>34</v>
      </c>
      <c r="G13" s="46" t="s">
        <v>45</v>
      </c>
      <c r="H13" s="53">
        <v>30</v>
      </c>
      <c r="I13" s="48" t="s">
        <v>17</v>
      </c>
      <c r="J13" s="54">
        <v>500</v>
      </c>
      <c r="K13" s="70">
        <v>7</v>
      </c>
      <c r="L13" s="55">
        <v>3500</v>
      </c>
      <c r="M13" s="56" t="s">
        <v>46</v>
      </c>
      <c r="N13" s="57" t="s">
        <v>47</v>
      </c>
      <c r="O13" s="53" t="s">
        <v>592</v>
      </c>
      <c r="P13" s="46" t="s">
        <v>48</v>
      </c>
      <c r="Q13" s="2"/>
      <c r="R13" s="2"/>
      <c r="S13" s="2"/>
    </row>
    <row r="14" spans="2:19" ht="24.75" hidden="1" x14ac:dyDescent="0.25">
      <c r="B14" s="84">
        <v>7</v>
      </c>
      <c r="C14" s="84">
        <v>2021</v>
      </c>
      <c r="D14" s="46" t="s">
        <v>49</v>
      </c>
      <c r="E14" s="46" t="s">
        <v>50</v>
      </c>
      <c r="F14" s="47" t="s">
        <v>34</v>
      </c>
      <c r="G14" s="58" t="s">
        <v>51</v>
      </c>
      <c r="H14" s="53">
        <v>20</v>
      </c>
      <c r="I14" s="48" t="s">
        <v>54</v>
      </c>
      <c r="J14" s="54">
        <v>20</v>
      </c>
      <c r="K14" s="70">
        <v>10</v>
      </c>
      <c r="L14" s="55">
        <v>200</v>
      </c>
      <c r="M14" s="56" t="s">
        <v>52</v>
      </c>
      <c r="N14" s="57" t="s">
        <v>53</v>
      </c>
      <c r="O14" s="53" t="s">
        <v>592</v>
      </c>
      <c r="P14" s="46" t="s">
        <v>38</v>
      </c>
      <c r="Q14" s="2"/>
      <c r="R14" s="2"/>
      <c r="S14" s="2"/>
    </row>
    <row r="15" spans="2:19" ht="15.75" x14ac:dyDescent="0.25">
      <c r="B15" s="84">
        <v>8</v>
      </c>
      <c r="C15" s="84">
        <v>2021</v>
      </c>
      <c r="D15" s="46" t="s">
        <v>55</v>
      </c>
      <c r="E15" s="46" t="s">
        <v>56</v>
      </c>
      <c r="F15" s="47" t="s">
        <v>34</v>
      </c>
      <c r="G15" s="58" t="s">
        <v>57</v>
      </c>
      <c r="H15" s="53">
        <v>99</v>
      </c>
      <c r="I15" s="48" t="s">
        <v>29</v>
      </c>
      <c r="J15" s="54">
        <v>23</v>
      </c>
      <c r="K15" s="71">
        <v>38379.021000000001</v>
      </c>
      <c r="L15" s="55">
        <v>882717.48</v>
      </c>
      <c r="M15" s="56" t="s">
        <v>58</v>
      </c>
      <c r="N15" s="57" t="s">
        <v>59</v>
      </c>
      <c r="O15" s="53" t="s">
        <v>591</v>
      </c>
      <c r="P15" s="46" t="s">
        <v>60</v>
      </c>
      <c r="Q15" s="2"/>
      <c r="R15" s="2"/>
      <c r="S15" s="2"/>
    </row>
    <row r="16" spans="2:19" ht="15.75" x14ac:dyDescent="0.25">
      <c r="B16" s="84">
        <v>9</v>
      </c>
      <c r="C16" s="84">
        <v>2021</v>
      </c>
      <c r="D16" s="46" t="s">
        <v>55</v>
      </c>
      <c r="E16" s="46" t="s">
        <v>56</v>
      </c>
      <c r="F16" s="47" t="s">
        <v>34</v>
      </c>
      <c r="G16" s="58" t="s">
        <v>61</v>
      </c>
      <c r="H16" s="53">
        <v>99</v>
      </c>
      <c r="I16" s="48" t="s">
        <v>29</v>
      </c>
      <c r="J16" s="54">
        <v>7</v>
      </c>
      <c r="K16" s="71">
        <v>38379.021000000001</v>
      </c>
      <c r="L16" s="55">
        <v>268653.15000000002</v>
      </c>
      <c r="M16" s="56" t="s">
        <v>58</v>
      </c>
      <c r="N16" s="57" t="s">
        <v>59</v>
      </c>
      <c r="O16" s="53" t="s">
        <v>591</v>
      </c>
      <c r="P16" s="46" t="s">
        <v>60</v>
      </c>
      <c r="Q16" s="2"/>
      <c r="R16" s="2"/>
      <c r="S16" s="2"/>
    </row>
    <row r="17" spans="2:19" ht="15.75" hidden="1" x14ac:dyDescent="0.25">
      <c r="B17" s="84">
        <v>10</v>
      </c>
      <c r="C17" s="84">
        <v>2021</v>
      </c>
      <c r="D17" s="46" t="s">
        <v>55</v>
      </c>
      <c r="E17" s="46" t="s">
        <v>56</v>
      </c>
      <c r="F17" s="47" t="s">
        <v>62</v>
      </c>
      <c r="G17" s="58" t="s">
        <v>63</v>
      </c>
      <c r="H17" s="53">
        <v>10</v>
      </c>
      <c r="I17" s="48" t="s">
        <v>64</v>
      </c>
      <c r="J17" s="54">
        <v>900</v>
      </c>
      <c r="K17" s="70">
        <v>1.1499999999999999</v>
      </c>
      <c r="L17" s="55">
        <v>1035</v>
      </c>
      <c r="M17" s="56" t="s">
        <v>65</v>
      </c>
      <c r="N17" s="57" t="s">
        <v>66</v>
      </c>
      <c r="O17" s="53" t="s">
        <v>591</v>
      </c>
      <c r="P17" s="46" t="s">
        <v>38</v>
      </c>
      <c r="Q17" s="2"/>
      <c r="R17" s="2"/>
      <c r="S17" s="2"/>
    </row>
    <row r="18" spans="2:19" ht="15.75" hidden="1" x14ac:dyDescent="0.25">
      <c r="B18" s="84">
        <v>11</v>
      </c>
      <c r="C18" s="84">
        <v>2021</v>
      </c>
      <c r="D18" s="46" t="s">
        <v>55</v>
      </c>
      <c r="E18" s="46" t="s">
        <v>56</v>
      </c>
      <c r="F18" s="47" t="s">
        <v>62</v>
      </c>
      <c r="G18" s="58" t="s">
        <v>67</v>
      </c>
      <c r="H18" s="53">
        <v>10</v>
      </c>
      <c r="I18" s="48" t="s">
        <v>64</v>
      </c>
      <c r="J18" s="54">
        <v>60</v>
      </c>
      <c r="K18" s="70">
        <v>0.5</v>
      </c>
      <c r="L18" s="55">
        <v>30</v>
      </c>
      <c r="M18" s="56" t="s">
        <v>65</v>
      </c>
      <c r="N18" s="57" t="s">
        <v>66</v>
      </c>
      <c r="O18" s="53" t="s">
        <v>591</v>
      </c>
      <c r="P18" s="46" t="s">
        <v>38</v>
      </c>
      <c r="Q18" s="2"/>
      <c r="R18" s="2"/>
      <c r="S18" s="2"/>
    </row>
    <row r="19" spans="2:19" ht="15.75" hidden="1" x14ac:dyDescent="0.25">
      <c r="B19" s="84">
        <v>12</v>
      </c>
      <c r="C19" s="84">
        <v>2021</v>
      </c>
      <c r="D19" s="46" t="s">
        <v>55</v>
      </c>
      <c r="E19" s="46" t="s">
        <v>56</v>
      </c>
      <c r="F19" s="47" t="s">
        <v>34</v>
      </c>
      <c r="G19" s="58" t="s">
        <v>68</v>
      </c>
      <c r="H19" s="53">
        <v>15</v>
      </c>
      <c r="I19" s="48" t="s">
        <v>64</v>
      </c>
      <c r="J19" s="54">
        <v>4010</v>
      </c>
      <c r="K19" s="70">
        <v>15.29</v>
      </c>
      <c r="L19" s="55">
        <v>61312.9</v>
      </c>
      <c r="M19" s="56" t="s">
        <v>69</v>
      </c>
      <c r="N19" s="57" t="s">
        <v>70</v>
      </c>
      <c r="O19" s="53" t="s">
        <v>591</v>
      </c>
      <c r="P19" s="46" t="s">
        <v>48</v>
      </c>
      <c r="Q19" s="2"/>
      <c r="R19" s="2"/>
      <c r="S19" s="2"/>
    </row>
    <row r="20" spans="2:19" ht="15.75" hidden="1" x14ac:dyDescent="0.25">
      <c r="B20" s="84">
        <v>13</v>
      </c>
      <c r="C20" s="84">
        <v>2021</v>
      </c>
      <c r="D20" s="46" t="s">
        <v>55</v>
      </c>
      <c r="E20" s="46" t="s">
        <v>56</v>
      </c>
      <c r="F20" s="47" t="s">
        <v>34</v>
      </c>
      <c r="G20" s="46" t="s">
        <v>72</v>
      </c>
      <c r="H20" s="53">
        <v>15</v>
      </c>
      <c r="I20" s="48" t="s">
        <v>64</v>
      </c>
      <c r="J20" s="54">
        <v>120</v>
      </c>
      <c r="K20" s="70">
        <v>9.4</v>
      </c>
      <c r="L20" s="55">
        <v>1128</v>
      </c>
      <c r="M20" s="56" t="s">
        <v>73</v>
      </c>
      <c r="N20" s="57" t="s">
        <v>74</v>
      </c>
      <c r="O20" s="53" t="s">
        <v>590</v>
      </c>
      <c r="P20" s="46" t="s">
        <v>48</v>
      </c>
      <c r="Q20" s="2"/>
      <c r="R20" s="2"/>
      <c r="S20" s="2"/>
    </row>
    <row r="21" spans="2:19" ht="15.75" hidden="1" x14ac:dyDescent="0.25">
      <c r="B21" s="84">
        <v>14</v>
      </c>
      <c r="C21" s="84">
        <v>2021</v>
      </c>
      <c r="D21" s="46" t="s">
        <v>55</v>
      </c>
      <c r="E21" s="46" t="s">
        <v>56</v>
      </c>
      <c r="F21" s="47" t="s">
        <v>62</v>
      </c>
      <c r="G21" s="46" t="s">
        <v>72</v>
      </c>
      <c r="H21" s="53">
        <v>10</v>
      </c>
      <c r="I21" s="48" t="s">
        <v>64</v>
      </c>
      <c r="J21" s="54">
        <v>5</v>
      </c>
      <c r="K21" s="70">
        <v>9.4</v>
      </c>
      <c r="L21" s="55">
        <v>47</v>
      </c>
      <c r="M21" s="56" t="s">
        <v>75</v>
      </c>
      <c r="N21" s="57" t="s">
        <v>74</v>
      </c>
      <c r="O21" s="53" t="s">
        <v>590</v>
      </c>
      <c r="P21" s="46" t="s">
        <v>48</v>
      </c>
      <c r="Q21" s="2"/>
      <c r="R21" s="2"/>
      <c r="S21" s="2"/>
    </row>
    <row r="22" spans="2:19" ht="15.75" hidden="1" x14ac:dyDescent="0.25">
      <c r="B22" s="84">
        <v>15</v>
      </c>
      <c r="C22" s="84">
        <v>2021</v>
      </c>
      <c r="D22" s="46" t="s">
        <v>55</v>
      </c>
      <c r="E22" s="46" t="s">
        <v>56</v>
      </c>
      <c r="F22" s="47" t="s">
        <v>76</v>
      </c>
      <c r="G22" s="46" t="s">
        <v>72</v>
      </c>
      <c r="H22" s="53">
        <v>10</v>
      </c>
      <c r="I22" s="48" t="s">
        <v>64</v>
      </c>
      <c r="J22" s="54">
        <v>5</v>
      </c>
      <c r="K22" s="70">
        <v>9.4</v>
      </c>
      <c r="L22" s="55">
        <v>47</v>
      </c>
      <c r="M22" s="56" t="s">
        <v>77</v>
      </c>
      <c r="N22" s="57" t="s">
        <v>78</v>
      </c>
      <c r="O22" s="53" t="s">
        <v>590</v>
      </c>
      <c r="P22" s="46" t="s">
        <v>91</v>
      </c>
      <c r="Q22" s="2"/>
      <c r="R22" s="2"/>
      <c r="S22" s="2"/>
    </row>
    <row r="23" spans="2:19" ht="15.75" hidden="1" x14ac:dyDescent="0.25">
      <c r="B23" s="84">
        <v>16</v>
      </c>
      <c r="C23" s="84">
        <v>2021</v>
      </c>
      <c r="D23" s="46" t="s">
        <v>79</v>
      </c>
      <c r="E23" s="46" t="s">
        <v>80</v>
      </c>
      <c r="F23" s="47" t="s">
        <v>34</v>
      </c>
      <c r="G23" s="46" t="s">
        <v>81</v>
      </c>
      <c r="H23" s="53">
        <v>30</v>
      </c>
      <c r="I23" s="48" t="s">
        <v>17</v>
      </c>
      <c r="J23" s="54">
        <v>34900</v>
      </c>
      <c r="K23" s="70">
        <v>1.48</v>
      </c>
      <c r="L23" s="55">
        <v>51652</v>
      </c>
      <c r="M23" s="56" t="s">
        <v>82</v>
      </c>
      <c r="N23" s="57" t="s">
        <v>78</v>
      </c>
      <c r="O23" s="53" t="s">
        <v>590</v>
      </c>
      <c r="P23" s="46" t="s">
        <v>48</v>
      </c>
      <c r="Q23" s="2"/>
      <c r="R23" s="2"/>
      <c r="S23" s="2"/>
    </row>
    <row r="24" spans="2:19" ht="15.75" hidden="1" x14ac:dyDescent="0.25">
      <c r="B24" s="84">
        <v>17</v>
      </c>
      <c r="C24" s="84">
        <v>2021</v>
      </c>
      <c r="D24" s="46" t="s">
        <v>79</v>
      </c>
      <c r="E24" s="46" t="s">
        <v>80</v>
      </c>
      <c r="F24" s="47" t="s">
        <v>34</v>
      </c>
      <c r="G24" s="46" t="s">
        <v>83</v>
      </c>
      <c r="H24" s="53">
        <v>30</v>
      </c>
      <c r="I24" s="48" t="s">
        <v>17</v>
      </c>
      <c r="J24" s="54">
        <v>6000</v>
      </c>
      <c r="K24" s="70">
        <v>0.17</v>
      </c>
      <c r="L24" s="55">
        <v>1020</v>
      </c>
      <c r="M24" s="56" t="s">
        <v>82</v>
      </c>
      <c r="N24" s="57" t="s">
        <v>78</v>
      </c>
      <c r="O24" s="53" t="s">
        <v>590</v>
      </c>
      <c r="P24" s="46" t="s">
        <v>48</v>
      </c>
      <c r="Q24" s="2"/>
      <c r="R24" s="2"/>
      <c r="S24" s="2"/>
    </row>
    <row r="25" spans="2:19" ht="15.75" hidden="1" x14ac:dyDescent="0.25">
      <c r="B25" s="84">
        <v>18</v>
      </c>
      <c r="C25" s="84">
        <v>2021</v>
      </c>
      <c r="D25" s="46" t="s">
        <v>79</v>
      </c>
      <c r="E25" s="46" t="s">
        <v>80</v>
      </c>
      <c r="F25" s="47" t="s">
        <v>34</v>
      </c>
      <c r="G25" s="46" t="s">
        <v>84</v>
      </c>
      <c r="H25" s="53">
        <v>60</v>
      </c>
      <c r="I25" s="48" t="s">
        <v>23</v>
      </c>
      <c r="J25" s="54">
        <v>4553</v>
      </c>
      <c r="K25" s="70">
        <v>9.07</v>
      </c>
      <c r="L25" s="55">
        <v>41295.71</v>
      </c>
      <c r="M25" s="56" t="s">
        <v>85</v>
      </c>
      <c r="N25" s="57" t="s">
        <v>78</v>
      </c>
      <c r="O25" s="53" t="s">
        <v>590</v>
      </c>
      <c r="P25" s="46" t="s">
        <v>48</v>
      </c>
      <c r="Q25" s="2"/>
      <c r="R25" s="2"/>
      <c r="S25" s="2"/>
    </row>
    <row r="26" spans="2:19" ht="15.75" hidden="1" x14ac:dyDescent="0.25">
      <c r="B26" s="84">
        <v>19</v>
      </c>
      <c r="C26" s="84">
        <v>2021</v>
      </c>
      <c r="D26" s="46" t="s">
        <v>86</v>
      </c>
      <c r="E26" s="46" t="s">
        <v>87</v>
      </c>
      <c r="F26" s="47" t="s">
        <v>34</v>
      </c>
      <c r="G26" s="46" t="s">
        <v>88</v>
      </c>
      <c r="H26" s="53">
        <v>30</v>
      </c>
      <c r="I26" s="48" t="s">
        <v>17</v>
      </c>
      <c r="J26" s="54">
        <v>2850</v>
      </c>
      <c r="K26" s="70">
        <v>13.614036</v>
      </c>
      <c r="L26" s="55">
        <v>38800</v>
      </c>
      <c r="M26" s="56" t="s">
        <v>89</v>
      </c>
      <c r="N26" s="57" t="s">
        <v>90</v>
      </c>
      <c r="O26" s="53" t="s">
        <v>590</v>
      </c>
      <c r="P26" s="46" t="s">
        <v>91</v>
      </c>
      <c r="Q26" s="2"/>
      <c r="R26" s="2"/>
      <c r="S26" s="2"/>
    </row>
    <row r="27" spans="2:19" ht="15.75" hidden="1" x14ac:dyDescent="0.25">
      <c r="B27" s="84">
        <v>20</v>
      </c>
      <c r="C27" s="84">
        <v>2021</v>
      </c>
      <c r="D27" s="46" t="s">
        <v>92</v>
      </c>
      <c r="E27" s="46" t="s">
        <v>93</v>
      </c>
      <c r="F27" s="47" t="s">
        <v>34</v>
      </c>
      <c r="G27" s="85" t="s">
        <v>94</v>
      </c>
      <c r="H27" s="53">
        <v>80</v>
      </c>
      <c r="I27" s="48" t="s">
        <v>95</v>
      </c>
      <c r="J27" s="54">
        <v>700</v>
      </c>
      <c r="K27" s="70">
        <v>2</v>
      </c>
      <c r="L27" s="55">
        <v>1400</v>
      </c>
      <c r="M27" s="56" t="s">
        <v>96</v>
      </c>
      <c r="N27" s="57" t="s">
        <v>90</v>
      </c>
      <c r="O27" s="53" t="s">
        <v>590</v>
      </c>
      <c r="P27" s="46" t="s">
        <v>91</v>
      </c>
      <c r="Q27" s="2"/>
      <c r="R27" s="2"/>
      <c r="S27" s="2"/>
    </row>
    <row r="28" spans="2:19" ht="15.75" hidden="1" x14ac:dyDescent="0.25">
      <c r="B28" s="84">
        <v>21</v>
      </c>
      <c r="C28" s="84">
        <v>2021</v>
      </c>
      <c r="D28" s="46" t="s">
        <v>92</v>
      </c>
      <c r="E28" s="46" t="s">
        <v>93</v>
      </c>
      <c r="F28" s="47" t="s">
        <v>34</v>
      </c>
      <c r="G28" s="46" t="s">
        <v>97</v>
      </c>
      <c r="H28" s="53">
        <v>60</v>
      </c>
      <c r="I28" s="48" t="s">
        <v>23</v>
      </c>
      <c r="J28" s="54">
        <v>6</v>
      </c>
      <c r="K28" s="70">
        <v>19.79</v>
      </c>
      <c r="L28" s="55">
        <v>118.74</v>
      </c>
      <c r="M28" s="56" t="s">
        <v>96</v>
      </c>
      <c r="N28" s="57" t="s">
        <v>90</v>
      </c>
      <c r="O28" s="53" t="s">
        <v>590</v>
      </c>
      <c r="P28" s="46" t="s">
        <v>91</v>
      </c>
      <c r="Q28" s="2"/>
      <c r="R28" s="2"/>
      <c r="S28" s="2"/>
    </row>
    <row r="29" spans="2:19" ht="15.75" x14ac:dyDescent="0.25">
      <c r="B29" s="84">
        <v>22</v>
      </c>
      <c r="C29" s="84">
        <v>2021</v>
      </c>
      <c r="D29" s="46" t="s">
        <v>98</v>
      </c>
      <c r="E29" s="46" t="s">
        <v>99</v>
      </c>
      <c r="F29" s="47" t="s">
        <v>100</v>
      </c>
      <c r="G29" s="46" t="s">
        <v>104</v>
      </c>
      <c r="H29" s="53">
        <v>99</v>
      </c>
      <c r="I29" s="48" t="s">
        <v>29</v>
      </c>
      <c r="J29" s="54">
        <v>1</v>
      </c>
      <c r="K29" s="70">
        <v>539</v>
      </c>
      <c r="L29" s="55">
        <v>539</v>
      </c>
      <c r="M29" s="56" t="s">
        <v>101</v>
      </c>
      <c r="N29" s="57" t="s">
        <v>102</v>
      </c>
      <c r="O29" s="53" t="s">
        <v>590</v>
      </c>
      <c r="P29" s="46" t="s">
        <v>103</v>
      </c>
      <c r="Q29" s="2"/>
      <c r="R29" s="2"/>
      <c r="S29" s="2"/>
    </row>
    <row r="30" spans="2:19" ht="24.75" hidden="1" x14ac:dyDescent="0.25">
      <c r="B30" s="84">
        <v>23</v>
      </c>
      <c r="C30" s="84">
        <v>2021</v>
      </c>
      <c r="D30" s="46" t="s">
        <v>107</v>
      </c>
      <c r="E30" s="46">
        <v>11212</v>
      </c>
      <c r="F30" s="47" t="s">
        <v>34</v>
      </c>
      <c r="G30" s="78" t="s">
        <v>108</v>
      </c>
      <c r="H30" s="53">
        <v>30</v>
      </c>
      <c r="I30" s="48" t="s">
        <v>17</v>
      </c>
      <c r="J30" s="54">
        <v>20000</v>
      </c>
      <c r="K30" s="76">
        <v>0.95909800000000001</v>
      </c>
      <c r="L30" s="55">
        <v>19181.96</v>
      </c>
      <c r="M30" s="56" t="s">
        <v>105</v>
      </c>
      <c r="N30" s="57" t="s">
        <v>106</v>
      </c>
      <c r="O30" s="53" t="s">
        <v>589</v>
      </c>
      <c r="P30" s="46" t="s">
        <v>91</v>
      </c>
      <c r="Q30" s="2"/>
      <c r="R30" s="2"/>
      <c r="S30" s="2"/>
    </row>
    <row r="31" spans="2:19" ht="24.75" hidden="1" x14ac:dyDescent="0.25">
      <c r="B31" s="84">
        <v>24</v>
      </c>
      <c r="C31" s="84">
        <v>2021</v>
      </c>
      <c r="D31" s="46" t="s">
        <v>107</v>
      </c>
      <c r="E31" s="46">
        <v>11212</v>
      </c>
      <c r="F31" s="47" t="s">
        <v>34</v>
      </c>
      <c r="G31" s="78" t="s">
        <v>109</v>
      </c>
      <c r="H31" s="53">
        <v>30</v>
      </c>
      <c r="I31" s="48" t="s">
        <v>17</v>
      </c>
      <c r="J31" s="54">
        <v>20000</v>
      </c>
      <c r="K31" s="75">
        <v>0.96302549999999998</v>
      </c>
      <c r="L31" s="55">
        <v>19260.509999999998</v>
      </c>
      <c r="M31" s="56" t="s">
        <v>105</v>
      </c>
      <c r="N31" s="57" t="s">
        <v>106</v>
      </c>
      <c r="O31" s="53" t="s">
        <v>589</v>
      </c>
      <c r="P31" s="46" t="s">
        <v>91</v>
      </c>
      <c r="Q31" s="2"/>
      <c r="R31" s="2"/>
      <c r="S31" s="2"/>
    </row>
    <row r="32" spans="2:19" ht="24.75" hidden="1" x14ac:dyDescent="0.25">
      <c r="B32" s="84">
        <v>25</v>
      </c>
      <c r="C32" s="84">
        <v>2021</v>
      </c>
      <c r="D32" s="46" t="s">
        <v>107</v>
      </c>
      <c r="E32" s="46">
        <v>11212</v>
      </c>
      <c r="F32" s="47" t="s">
        <v>34</v>
      </c>
      <c r="G32" s="78" t="s">
        <v>110</v>
      </c>
      <c r="H32" s="53">
        <v>30</v>
      </c>
      <c r="I32" s="48" t="s">
        <v>17</v>
      </c>
      <c r="J32" s="54">
        <v>20000</v>
      </c>
      <c r="K32" s="76">
        <v>0.97873699999999997</v>
      </c>
      <c r="L32" s="55">
        <v>19574.740000000002</v>
      </c>
      <c r="M32" s="56" t="s">
        <v>105</v>
      </c>
      <c r="N32" s="57" t="s">
        <v>106</v>
      </c>
      <c r="O32" s="53" t="s">
        <v>589</v>
      </c>
      <c r="P32" s="46" t="s">
        <v>91</v>
      </c>
      <c r="Q32" s="2"/>
      <c r="R32" s="2"/>
      <c r="S32" s="2"/>
    </row>
    <row r="33" spans="2:19" ht="24.75" hidden="1" x14ac:dyDescent="0.25">
      <c r="B33" s="84">
        <v>26</v>
      </c>
      <c r="C33" s="84">
        <v>2021</v>
      </c>
      <c r="D33" s="46" t="s">
        <v>107</v>
      </c>
      <c r="E33" s="46">
        <v>11212</v>
      </c>
      <c r="F33" s="47" t="s">
        <v>34</v>
      </c>
      <c r="G33" s="78" t="s">
        <v>111</v>
      </c>
      <c r="H33" s="53">
        <v>30</v>
      </c>
      <c r="I33" s="48" t="s">
        <v>17</v>
      </c>
      <c r="J33" s="54">
        <v>10000</v>
      </c>
      <c r="K33" s="76">
        <v>0.99837600000000004</v>
      </c>
      <c r="L33" s="55">
        <v>9983.76</v>
      </c>
      <c r="M33" s="56" t="s">
        <v>105</v>
      </c>
      <c r="N33" s="57" t="s">
        <v>106</v>
      </c>
      <c r="O33" s="53" t="s">
        <v>589</v>
      </c>
      <c r="P33" s="46" t="s">
        <v>91</v>
      </c>
      <c r="Q33" s="2"/>
      <c r="R33" s="2"/>
      <c r="S33" s="2"/>
    </row>
    <row r="34" spans="2:19" ht="24.75" hidden="1" x14ac:dyDescent="0.25">
      <c r="B34" s="84">
        <v>27</v>
      </c>
      <c r="C34" s="84">
        <v>2021</v>
      </c>
      <c r="D34" s="46" t="s">
        <v>107</v>
      </c>
      <c r="E34" s="46">
        <v>11212</v>
      </c>
      <c r="F34" s="47" t="s">
        <v>34</v>
      </c>
      <c r="G34" s="78" t="s">
        <v>112</v>
      </c>
      <c r="H34" s="53">
        <v>30</v>
      </c>
      <c r="I34" s="48" t="s">
        <v>17</v>
      </c>
      <c r="J34" s="54">
        <v>1260</v>
      </c>
      <c r="K34" s="74">
        <v>13.63138888888</v>
      </c>
      <c r="L34" s="55">
        <v>17175.55</v>
      </c>
      <c r="M34" s="56" t="s">
        <v>105</v>
      </c>
      <c r="N34" s="57" t="s">
        <v>106</v>
      </c>
      <c r="O34" s="53" t="s">
        <v>589</v>
      </c>
      <c r="P34" s="46" t="s">
        <v>91</v>
      </c>
      <c r="Q34" s="2"/>
      <c r="R34" s="2"/>
      <c r="S34" s="2"/>
    </row>
    <row r="35" spans="2:19" ht="30" hidden="1" x14ac:dyDescent="0.25">
      <c r="B35" s="84">
        <v>28</v>
      </c>
      <c r="C35" s="84">
        <v>2021</v>
      </c>
      <c r="D35" s="46" t="s">
        <v>107</v>
      </c>
      <c r="E35" s="46">
        <v>11212</v>
      </c>
      <c r="F35" s="47" t="s">
        <v>34</v>
      </c>
      <c r="G35" s="63" t="s">
        <v>113</v>
      </c>
      <c r="H35" s="53">
        <v>30</v>
      </c>
      <c r="I35" s="48" t="s">
        <v>17</v>
      </c>
      <c r="J35" s="54">
        <v>5000</v>
      </c>
      <c r="K35" s="76">
        <v>2.5827079999999998</v>
      </c>
      <c r="L35" s="55">
        <v>12913.54</v>
      </c>
      <c r="M35" s="56" t="s">
        <v>105</v>
      </c>
      <c r="N35" s="57" t="s">
        <v>106</v>
      </c>
      <c r="O35" s="53" t="s">
        <v>589</v>
      </c>
      <c r="P35" s="46" t="s">
        <v>91</v>
      </c>
      <c r="Q35" s="2"/>
      <c r="R35" s="2"/>
      <c r="S35" s="2"/>
    </row>
    <row r="36" spans="2:19" ht="45" hidden="1" x14ac:dyDescent="0.25">
      <c r="B36" s="84">
        <v>29</v>
      </c>
      <c r="C36" s="84">
        <v>2021</v>
      </c>
      <c r="D36" s="46" t="s">
        <v>107</v>
      </c>
      <c r="E36" s="46">
        <v>11212</v>
      </c>
      <c r="F36" s="47" t="s">
        <v>34</v>
      </c>
      <c r="G36" s="63" t="s">
        <v>114</v>
      </c>
      <c r="H36" s="53">
        <v>30</v>
      </c>
      <c r="I36" s="48" t="s">
        <v>17</v>
      </c>
      <c r="J36" s="54">
        <v>800</v>
      </c>
      <c r="K36" s="76">
        <v>18.003625</v>
      </c>
      <c r="L36" s="59">
        <v>14402.9</v>
      </c>
      <c r="M36" s="56" t="s">
        <v>105</v>
      </c>
      <c r="N36" s="57" t="s">
        <v>106</v>
      </c>
      <c r="O36" s="53" t="s">
        <v>589</v>
      </c>
      <c r="P36" s="46" t="s">
        <v>91</v>
      </c>
      <c r="Q36" s="2"/>
      <c r="R36" s="2"/>
      <c r="S36" s="2"/>
    </row>
    <row r="37" spans="2:19" ht="24.75" hidden="1" x14ac:dyDescent="0.25">
      <c r="B37" s="84">
        <v>30</v>
      </c>
      <c r="C37" s="84">
        <v>2021</v>
      </c>
      <c r="D37" s="46" t="s">
        <v>107</v>
      </c>
      <c r="E37" s="46">
        <v>11212</v>
      </c>
      <c r="F37" s="47" t="s">
        <v>34</v>
      </c>
      <c r="G37" s="78" t="s">
        <v>115</v>
      </c>
      <c r="H37" s="53">
        <v>30</v>
      </c>
      <c r="I37" s="48" t="s">
        <v>17</v>
      </c>
      <c r="J37" s="54">
        <v>2000</v>
      </c>
      <c r="K37" s="64">
        <v>24192.63</v>
      </c>
      <c r="L37" s="55">
        <v>48385.26</v>
      </c>
      <c r="M37" s="56" t="s">
        <v>105</v>
      </c>
      <c r="N37" s="57" t="s">
        <v>106</v>
      </c>
      <c r="O37" s="53" t="s">
        <v>589</v>
      </c>
      <c r="P37" s="46" t="s">
        <v>91</v>
      </c>
      <c r="Q37" s="2"/>
      <c r="R37" s="2"/>
      <c r="S37" s="2"/>
    </row>
    <row r="38" spans="2:19" ht="24.75" hidden="1" x14ac:dyDescent="0.25">
      <c r="B38" s="84">
        <v>31</v>
      </c>
      <c r="C38" s="84">
        <v>2021</v>
      </c>
      <c r="D38" s="46" t="s">
        <v>107</v>
      </c>
      <c r="E38" s="46">
        <v>11212</v>
      </c>
      <c r="F38" s="47" t="s">
        <v>34</v>
      </c>
      <c r="G38" s="78" t="s">
        <v>108</v>
      </c>
      <c r="H38" s="53">
        <v>30</v>
      </c>
      <c r="I38" s="48" t="s">
        <v>17</v>
      </c>
      <c r="J38" s="54">
        <v>2000</v>
      </c>
      <c r="K38" s="70">
        <v>0.74129999999999996</v>
      </c>
      <c r="L38" s="55">
        <v>1483.76</v>
      </c>
      <c r="M38" s="56" t="s">
        <v>119</v>
      </c>
      <c r="N38" s="57" t="s">
        <v>120</v>
      </c>
      <c r="O38" s="53" t="s">
        <v>589</v>
      </c>
      <c r="P38" s="46" t="s">
        <v>91</v>
      </c>
      <c r="Q38" s="2"/>
      <c r="R38" s="2"/>
      <c r="S38" s="2"/>
    </row>
    <row r="39" spans="2:19" ht="24.75" hidden="1" x14ac:dyDescent="0.25">
      <c r="B39" s="84">
        <v>32</v>
      </c>
      <c r="C39" s="84">
        <v>2021</v>
      </c>
      <c r="D39" s="46" t="s">
        <v>107</v>
      </c>
      <c r="E39" s="46">
        <v>11212</v>
      </c>
      <c r="F39" s="47" t="s">
        <v>34</v>
      </c>
      <c r="G39" s="78" t="s">
        <v>109</v>
      </c>
      <c r="H39" s="53">
        <v>30</v>
      </c>
      <c r="I39" s="48" t="s">
        <v>17</v>
      </c>
      <c r="J39" s="54">
        <v>2000</v>
      </c>
      <c r="K39" s="70">
        <v>0.74129999999999996</v>
      </c>
      <c r="L39" s="55">
        <v>1483.75</v>
      </c>
      <c r="M39" s="56" t="s">
        <v>119</v>
      </c>
      <c r="N39" s="57" t="s">
        <v>120</v>
      </c>
      <c r="O39" s="53" t="s">
        <v>589</v>
      </c>
      <c r="P39" s="46" t="s">
        <v>91</v>
      </c>
      <c r="Q39" s="2"/>
      <c r="R39" s="2"/>
      <c r="S39" s="2"/>
    </row>
    <row r="40" spans="2:19" ht="24.75" hidden="1" x14ac:dyDescent="0.25">
      <c r="B40" s="84">
        <v>33</v>
      </c>
      <c r="C40" s="84">
        <v>2021</v>
      </c>
      <c r="D40" s="46" t="s">
        <v>107</v>
      </c>
      <c r="E40" s="46">
        <v>11212</v>
      </c>
      <c r="F40" s="47" t="s">
        <v>34</v>
      </c>
      <c r="G40" s="78" t="s">
        <v>110</v>
      </c>
      <c r="H40" s="53">
        <v>30</v>
      </c>
      <c r="I40" s="48" t="s">
        <v>17</v>
      </c>
      <c r="J40" s="54">
        <v>2000</v>
      </c>
      <c r="K40" s="70">
        <v>0.74129999999999996</v>
      </c>
      <c r="L40" s="55">
        <v>1483.75</v>
      </c>
      <c r="M40" s="56" t="s">
        <v>119</v>
      </c>
      <c r="N40" s="57" t="s">
        <v>120</v>
      </c>
      <c r="O40" s="53" t="s">
        <v>589</v>
      </c>
      <c r="P40" s="46" t="s">
        <v>91</v>
      </c>
      <c r="Q40" s="2"/>
      <c r="R40" s="2"/>
      <c r="S40" s="2"/>
    </row>
    <row r="41" spans="2:19" ht="24.75" hidden="1" x14ac:dyDescent="0.25">
      <c r="B41" s="84">
        <v>34</v>
      </c>
      <c r="C41" s="84">
        <v>2021</v>
      </c>
      <c r="D41" s="46" t="s">
        <v>107</v>
      </c>
      <c r="E41" s="46">
        <v>11212</v>
      </c>
      <c r="F41" s="47" t="s">
        <v>34</v>
      </c>
      <c r="G41" s="78" t="s">
        <v>111</v>
      </c>
      <c r="H41" s="53">
        <v>30</v>
      </c>
      <c r="I41" s="48" t="s">
        <v>17</v>
      </c>
      <c r="J41" s="54">
        <v>1000</v>
      </c>
      <c r="K41" s="70">
        <v>0.74129999999999996</v>
      </c>
      <c r="L41" s="55">
        <v>741.88</v>
      </c>
      <c r="M41" s="56" t="s">
        <v>119</v>
      </c>
      <c r="N41" s="57" t="s">
        <v>120</v>
      </c>
      <c r="O41" s="53" t="s">
        <v>589</v>
      </c>
      <c r="P41" s="46" t="s">
        <v>91</v>
      </c>
      <c r="Q41" s="2"/>
      <c r="R41" s="2"/>
      <c r="S41" s="2"/>
    </row>
    <row r="42" spans="2:19" ht="24.75" hidden="1" x14ac:dyDescent="0.25">
      <c r="B42" s="84">
        <v>35</v>
      </c>
      <c r="C42" s="84">
        <v>2021</v>
      </c>
      <c r="D42" s="46" t="s">
        <v>107</v>
      </c>
      <c r="E42" s="46">
        <v>11212</v>
      </c>
      <c r="F42" s="47" t="s">
        <v>34</v>
      </c>
      <c r="G42" s="78" t="s">
        <v>112</v>
      </c>
      <c r="H42" s="53">
        <v>30</v>
      </c>
      <c r="I42" s="48" t="s">
        <v>17</v>
      </c>
      <c r="J42" s="54">
        <v>420</v>
      </c>
      <c r="K42" s="70">
        <v>12.355</v>
      </c>
      <c r="L42" s="55">
        <v>5193.13</v>
      </c>
      <c r="M42" s="56" t="s">
        <v>119</v>
      </c>
      <c r="N42" s="57" t="s">
        <v>120</v>
      </c>
      <c r="O42" s="53" t="s">
        <v>589</v>
      </c>
      <c r="P42" s="46" t="s">
        <v>91</v>
      </c>
      <c r="Q42" s="2"/>
      <c r="R42" s="2"/>
      <c r="S42" s="2"/>
    </row>
    <row r="43" spans="2:19" ht="24.75" hidden="1" x14ac:dyDescent="0.25">
      <c r="B43" s="84">
        <v>36</v>
      </c>
      <c r="C43" s="84">
        <v>2021</v>
      </c>
      <c r="D43" s="46" t="s">
        <v>107</v>
      </c>
      <c r="E43" s="46">
        <v>11212</v>
      </c>
      <c r="F43" s="47" t="s">
        <v>34</v>
      </c>
      <c r="G43" s="78" t="s">
        <v>113</v>
      </c>
      <c r="H43" s="53">
        <v>30</v>
      </c>
      <c r="I43" s="48" t="s">
        <v>17</v>
      </c>
      <c r="J43" s="54">
        <v>5000</v>
      </c>
      <c r="K43" s="70">
        <v>2.2239</v>
      </c>
      <c r="L43" s="55">
        <v>11128.13</v>
      </c>
      <c r="M43" s="56" t="s">
        <v>119</v>
      </c>
      <c r="N43" s="57" t="s">
        <v>120</v>
      </c>
      <c r="O43" s="53" t="s">
        <v>589</v>
      </c>
      <c r="P43" s="46" t="s">
        <v>91</v>
      </c>
      <c r="Q43" s="2"/>
      <c r="R43" s="2"/>
      <c r="S43" s="2"/>
    </row>
    <row r="44" spans="2:19" ht="36.75" hidden="1" x14ac:dyDescent="0.25">
      <c r="B44" s="84">
        <v>37</v>
      </c>
      <c r="C44" s="84">
        <v>2021</v>
      </c>
      <c r="D44" s="46" t="s">
        <v>107</v>
      </c>
      <c r="E44" s="46">
        <v>11212</v>
      </c>
      <c r="F44" s="47" t="s">
        <v>34</v>
      </c>
      <c r="G44" s="78" t="s">
        <v>114</v>
      </c>
      <c r="H44" s="53">
        <v>30</v>
      </c>
      <c r="I44" s="48" t="s">
        <v>17</v>
      </c>
      <c r="J44" s="54">
        <v>160</v>
      </c>
      <c r="K44" s="70">
        <v>14826</v>
      </c>
      <c r="L44" s="55">
        <v>2374</v>
      </c>
      <c r="M44" s="56" t="s">
        <v>119</v>
      </c>
      <c r="N44" s="57" t="s">
        <v>120</v>
      </c>
      <c r="O44" s="53" t="s">
        <v>589</v>
      </c>
      <c r="P44" s="46" t="s">
        <v>91</v>
      </c>
      <c r="Q44" s="2"/>
      <c r="R44" s="2"/>
      <c r="S44" s="2"/>
    </row>
    <row r="45" spans="2:19" ht="24.75" hidden="1" x14ac:dyDescent="0.25">
      <c r="B45" s="84">
        <v>38</v>
      </c>
      <c r="C45" s="84">
        <v>2021</v>
      </c>
      <c r="D45" s="46" t="s">
        <v>107</v>
      </c>
      <c r="E45" s="46">
        <v>11212</v>
      </c>
      <c r="F45" s="47" t="s">
        <v>34</v>
      </c>
      <c r="G45" s="78" t="s">
        <v>144</v>
      </c>
      <c r="H45" s="53">
        <v>30</v>
      </c>
      <c r="I45" s="48" t="s">
        <v>17</v>
      </c>
      <c r="J45" s="54">
        <v>1500</v>
      </c>
      <c r="K45" s="70">
        <v>21.744800000000001</v>
      </c>
      <c r="L45" s="55">
        <v>32642.52</v>
      </c>
      <c r="M45" s="56" t="s">
        <v>119</v>
      </c>
      <c r="N45" s="57" t="s">
        <v>120</v>
      </c>
      <c r="O45" s="53" t="s">
        <v>589</v>
      </c>
      <c r="P45" s="46" t="s">
        <v>91</v>
      </c>
      <c r="Q45" s="2"/>
      <c r="R45" s="2"/>
      <c r="S45" s="2"/>
    </row>
    <row r="46" spans="2:19" ht="36.75" hidden="1" x14ac:dyDescent="0.25">
      <c r="B46" s="84">
        <v>39</v>
      </c>
      <c r="C46" s="84">
        <v>2021</v>
      </c>
      <c r="D46" s="46" t="s">
        <v>107</v>
      </c>
      <c r="E46" s="46">
        <v>11212</v>
      </c>
      <c r="F46" s="47" t="s">
        <v>34</v>
      </c>
      <c r="G46" s="78" t="s">
        <v>116</v>
      </c>
      <c r="H46" s="53">
        <v>30</v>
      </c>
      <c r="I46" s="48" t="s">
        <v>17</v>
      </c>
      <c r="J46" s="54">
        <v>10</v>
      </c>
      <c r="K46" s="70">
        <v>2518.1759999999999</v>
      </c>
      <c r="L46" s="55">
        <v>25201.31</v>
      </c>
      <c r="M46" s="56" t="s">
        <v>119</v>
      </c>
      <c r="N46" s="57" t="s">
        <v>120</v>
      </c>
      <c r="O46" s="53" t="s">
        <v>589</v>
      </c>
      <c r="P46" s="46" t="s">
        <v>91</v>
      </c>
      <c r="Q46" s="2"/>
      <c r="R46" s="2"/>
      <c r="S46" s="2"/>
    </row>
    <row r="47" spans="2:19" ht="48.75" hidden="1" x14ac:dyDescent="0.25">
      <c r="B47" s="84">
        <v>40</v>
      </c>
      <c r="C47" s="84">
        <v>2021</v>
      </c>
      <c r="D47" s="46" t="s">
        <v>107</v>
      </c>
      <c r="E47" s="46">
        <v>11212</v>
      </c>
      <c r="F47" s="47" t="s">
        <v>34</v>
      </c>
      <c r="G47" s="78" t="s">
        <v>117</v>
      </c>
      <c r="H47" s="53">
        <v>30</v>
      </c>
      <c r="I47" s="48" t="s">
        <v>17</v>
      </c>
      <c r="J47" s="54">
        <v>102</v>
      </c>
      <c r="K47" s="70">
        <v>473.74009999999998</v>
      </c>
      <c r="L47" s="55">
        <v>48359</v>
      </c>
      <c r="M47" s="56" t="s">
        <v>119</v>
      </c>
      <c r="N47" s="57" t="s">
        <v>120</v>
      </c>
      <c r="O47" s="53" t="s">
        <v>589</v>
      </c>
      <c r="P47" s="46" t="s">
        <v>91</v>
      </c>
      <c r="Q47" s="2"/>
      <c r="R47" s="2"/>
      <c r="S47" s="2"/>
    </row>
    <row r="48" spans="2:19" ht="36.75" hidden="1" x14ac:dyDescent="0.25">
      <c r="B48" s="84">
        <v>41</v>
      </c>
      <c r="C48" s="84">
        <v>2021</v>
      </c>
      <c r="D48" s="46" t="s">
        <v>107</v>
      </c>
      <c r="E48" s="46">
        <v>11212</v>
      </c>
      <c r="F48" s="47" t="s">
        <v>34</v>
      </c>
      <c r="G48" s="78" t="s">
        <v>118</v>
      </c>
      <c r="H48" s="53">
        <v>30</v>
      </c>
      <c r="I48" s="48" t="s">
        <v>17</v>
      </c>
      <c r="J48" s="54">
        <v>1</v>
      </c>
      <c r="K48" s="70">
        <v>327205.78000000003</v>
      </c>
      <c r="L48" s="55">
        <v>327205.78000000003</v>
      </c>
      <c r="M48" s="56" t="s">
        <v>119</v>
      </c>
      <c r="N48" s="57" t="s">
        <v>120</v>
      </c>
      <c r="O48" s="53" t="s">
        <v>589</v>
      </c>
      <c r="P48" s="46" t="s">
        <v>91</v>
      </c>
      <c r="Q48" s="2"/>
      <c r="R48" s="2"/>
      <c r="S48" s="2"/>
    </row>
    <row r="49" spans="2:19" ht="15.75" hidden="1" x14ac:dyDescent="0.25">
      <c r="B49" s="84">
        <v>42</v>
      </c>
      <c r="C49" s="84">
        <v>2021</v>
      </c>
      <c r="D49" s="86" t="s">
        <v>121</v>
      </c>
      <c r="E49" s="46" t="s">
        <v>122</v>
      </c>
      <c r="F49" s="47" t="s">
        <v>34</v>
      </c>
      <c r="G49" s="78" t="s">
        <v>123</v>
      </c>
      <c r="H49" s="53">
        <v>90</v>
      </c>
      <c r="I49" s="48" t="s">
        <v>20</v>
      </c>
      <c r="J49" s="54">
        <v>50</v>
      </c>
      <c r="K49" s="70">
        <v>2.202</v>
      </c>
      <c r="L49" s="55">
        <v>110.1</v>
      </c>
      <c r="M49" s="56" t="s">
        <v>124</v>
      </c>
      <c r="N49" s="57" t="s">
        <v>125</v>
      </c>
      <c r="O49" s="53" t="s">
        <v>588</v>
      </c>
      <c r="P49" s="46" t="s">
        <v>91</v>
      </c>
      <c r="Q49" s="2"/>
      <c r="R49" s="2"/>
      <c r="S49" s="2"/>
    </row>
    <row r="50" spans="2:19" ht="15.75" hidden="1" x14ac:dyDescent="0.25">
      <c r="B50" s="84">
        <v>43</v>
      </c>
      <c r="C50" s="84">
        <v>2021</v>
      </c>
      <c r="D50" s="46" t="s">
        <v>121</v>
      </c>
      <c r="E50" s="46" t="s">
        <v>122</v>
      </c>
      <c r="F50" s="47" t="s">
        <v>34</v>
      </c>
      <c r="G50" s="86" t="s">
        <v>126</v>
      </c>
      <c r="H50" s="53">
        <v>90</v>
      </c>
      <c r="I50" s="48" t="s">
        <v>20</v>
      </c>
      <c r="J50" s="54">
        <v>50</v>
      </c>
      <c r="K50" s="70">
        <v>5.6420000000000003</v>
      </c>
      <c r="L50" s="55">
        <v>282.10000000000002</v>
      </c>
      <c r="M50" s="56" t="s">
        <v>124</v>
      </c>
      <c r="N50" s="57" t="s">
        <v>125</v>
      </c>
      <c r="O50" s="53" t="s">
        <v>588</v>
      </c>
      <c r="P50" s="46" t="s">
        <v>91</v>
      </c>
      <c r="Q50" s="2"/>
      <c r="R50" s="2"/>
      <c r="S50" s="2"/>
    </row>
    <row r="51" spans="2:19" ht="15.75" hidden="1" x14ac:dyDescent="0.25">
      <c r="B51" s="84">
        <v>44</v>
      </c>
      <c r="C51" s="84">
        <v>2021</v>
      </c>
      <c r="D51" s="46" t="s">
        <v>121</v>
      </c>
      <c r="E51" s="46" t="s">
        <v>122</v>
      </c>
      <c r="F51" s="47" t="s">
        <v>34</v>
      </c>
      <c r="G51" s="86" t="s">
        <v>127</v>
      </c>
      <c r="H51" s="53">
        <v>90</v>
      </c>
      <c r="I51" s="48" t="s">
        <v>20</v>
      </c>
      <c r="J51" s="54">
        <v>14</v>
      </c>
      <c r="K51" s="70">
        <v>3.99</v>
      </c>
      <c r="L51" s="55">
        <v>55.86</v>
      </c>
      <c r="M51" s="56" t="s">
        <v>124</v>
      </c>
      <c r="N51" s="57" t="s">
        <v>125</v>
      </c>
      <c r="O51" s="53" t="s">
        <v>588</v>
      </c>
      <c r="P51" s="46" t="s">
        <v>91</v>
      </c>
      <c r="Q51" s="2"/>
      <c r="R51" s="2"/>
      <c r="S51" s="2"/>
    </row>
    <row r="52" spans="2:19" ht="15.75" hidden="1" x14ac:dyDescent="0.25">
      <c r="B52" s="84">
        <v>45</v>
      </c>
      <c r="C52" s="84">
        <v>2021</v>
      </c>
      <c r="D52" s="46" t="s">
        <v>121</v>
      </c>
      <c r="E52" s="46" t="s">
        <v>122</v>
      </c>
      <c r="F52" s="47" t="s">
        <v>34</v>
      </c>
      <c r="G52" s="86" t="s">
        <v>128</v>
      </c>
      <c r="H52" s="53">
        <v>90</v>
      </c>
      <c r="I52" s="48" t="s">
        <v>20</v>
      </c>
      <c r="J52" s="54">
        <v>4</v>
      </c>
      <c r="K52" s="70">
        <v>18.5</v>
      </c>
      <c r="L52" s="55">
        <v>74</v>
      </c>
      <c r="M52" s="56" t="s">
        <v>124</v>
      </c>
      <c r="N52" s="57" t="s">
        <v>125</v>
      </c>
      <c r="O52" s="53" t="s">
        <v>588</v>
      </c>
      <c r="P52" s="46" t="s">
        <v>91</v>
      </c>
      <c r="Q52" s="2"/>
      <c r="R52" s="2"/>
      <c r="S52" s="2"/>
    </row>
    <row r="53" spans="2:19" ht="15.75" hidden="1" x14ac:dyDescent="0.25">
      <c r="B53" s="84">
        <v>46</v>
      </c>
      <c r="C53" s="84">
        <v>2021</v>
      </c>
      <c r="D53" s="46" t="s">
        <v>121</v>
      </c>
      <c r="E53" s="46" t="s">
        <v>122</v>
      </c>
      <c r="F53" s="47" t="s">
        <v>34</v>
      </c>
      <c r="G53" s="86" t="s">
        <v>129</v>
      </c>
      <c r="H53" s="53">
        <v>90</v>
      </c>
      <c r="I53" s="48" t="s">
        <v>20</v>
      </c>
      <c r="J53" s="54">
        <v>50</v>
      </c>
      <c r="K53" s="70">
        <v>1.05</v>
      </c>
      <c r="L53" s="55">
        <v>52.5</v>
      </c>
      <c r="M53" s="56" t="s">
        <v>124</v>
      </c>
      <c r="N53" s="57" t="s">
        <v>125</v>
      </c>
      <c r="O53" s="53" t="s">
        <v>588</v>
      </c>
      <c r="P53" s="46" t="s">
        <v>91</v>
      </c>
      <c r="Q53" s="2"/>
      <c r="R53" s="2"/>
      <c r="S53" s="2"/>
    </row>
    <row r="54" spans="2:19" ht="15.75" hidden="1" x14ac:dyDescent="0.25">
      <c r="B54" s="84">
        <v>47</v>
      </c>
      <c r="C54" s="84">
        <v>2021</v>
      </c>
      <c r="D54" s="46" t="s">
        <v>121</v>
      </c>
      <c r="E54" s="46" t="s">
        <v>122</v>
      </c>
      <c r="F54" s="47" t="s">
        <v>34</v>
      </c>
      <c r="G54" s="86" t="s">
        <v>130</v>
      </c>
      <c r="H54" s="53">
        <v>90</v>
      </c>
      <c r="I54" s="48" t="s">
        <v>20</v>
      </c>
      <c r="J54" s="54">
        <v>2</v>
      </c>
      <c r="K54" s="70">
        <v>2.98</v>
      </c>
      <c r="L54" s="55">
        <v>5.96</v>
      </c>
      <c r="M54" s="56" t="s">
        <v>124</v>
      </c>
      <c r="N54" s="57" t="s">
        <v>125</v>
      </c>
      <c r="O54" s="53" t="s">
        <v>588</v>
      </c>
      <c r="P54" s="46" t="s">
        <v>91</v>
      </c>
      <c r="Q54" s="2"/>
      <c r="R54" s="2"/>
      <c r="S54" s="2"/>
    </row>
    <row r="55" spans="2:19" ht="15.75" hidden="1" x14ac:dyDescent="0.25">
      <c r="B55" s="84">
        <v>48</v>
      </c>
      <c r="C55" s="84">
        <v>2021</v>
      </c>
      <c r="D55" s="46" t="s">
        <v>121</v>
      </c>
      <c r="E55" s="46" t="s">
        <v>122</v>
      </c>
      <c r="F55" s="47" t="s">
        <v>34</v>
      </c>
      <c r="G55" s="86" t="s">
        <v>131</v>
      </c>
      <c r="H55" s="53">
        <v>90</v>
      </c>
      <c r="I55" s="48" t="s">
        <v>20</v>
      </c>
      <c r="J55" s="54">
        <v>3</v>
      </c>
      <c r="K55" s="70">
        <v>40.145600000000002</v>
      </c>
      <c r="L55" s="55">
        <v>120.44</v>
      </c>
      <c r="M55" s="56" t="s">
        <v>124</v>
      </c>
      <c r="N55" s="57" t="s">
        <v>125</v>
      </c>
      <c r="O55" s="53" t="s">
        <v>588</v>
      </c>
      <c r="P55" s="46" t="s">
        <v>91</v>
      </c>
      <c r="Q55" s="2"/>
      <c r="R55" s="2"/>
      <c r="S55" s="2"/>
    </row>
    <row r="56" spans="2:19" ht="15.75" x14ac:dyDescent="0.25">
      <c r="B56" s="84">
        <v>49</v>
      </c>
      <c r="C56" s="84">
        <v>2021</v>
      </c>
      <c r="D56" s="46" t="s">
        <v>132</v>
      </c>
      <c r="E56" s="46" t="s">
        <v>133</v>
      </c>
      <c r="F56" s="47" t="s">
        <v>134</v>
      </c>
      <c r="G56" s="79" t="s">
        <v>137</v>
      </c>
      <c r="H56" s="53">
        <v>99</v>
      </c>
      <c r="I56" s="48" t="s">
        <v>29</v>
      </c>
      <c r="J56" s="54">
        <v>1</v>
      </c>
      <c r="K56" s="70">
        <v>87503.95</v>
      </c>
      <c r="L56" s="55">
        <v>87503.95</v>
      </c>
      <c r="M56" s="56" t="s">
        <v>135</v>
      </c>
      <c r="N56" s="57" t="s">
        <v>136</v>
      </c>
      <c r="O56" s="53" t="s">
        <v>588</v>
      </c>
      <c r="P56" s="46" t="s">
        <v>103</v>
      </c>
      <c r="Q56" s="2"/>
      <c r="R56" s="2"/>
      <c r="S56" s="2"/>
    </row>
    <row r="57" spans="2:19" ht="36.75" hidden="1" x14ac:dyDescent="0.25">
      <c r="B57" s="84">
        <v>50</v>
      </c>
      <c r="C57" s="84">
        <v>2021</v>
      </c>
      <c r="D57" s="46" t="s">
        <v>107</v>
      </c>
      <c r="E57" s="46">
        <v>11212</v>
      </c>
      <c r="F57" s="47" t="s">
        <v>34</v>
      </c>
      <c r="G57" s="78" t="s">
        <v>140</v>
      </c>
      <c r="H57" s="53">
        <v>30</v>
      </c>
      <c r="I57" s="48" t="s">
        <v>17</v>
      </c>
      <c r="J57" s="54">
        <v>7000</v>
      </c>
      <c r="K57" s="82">
        <v>0.92975571430000004</v>
      </c>
      <c r="L57" s="55">
        <v>6508.29</v>
      </c>
      <c r="M57" s="56" t="s">
        <v>138</v>
      </c>
      <c r="N57" s="57" t="s">
        <v>139</v>
      </c>
      <c r="O57" s="53" t="s">
        <v>587</v>
      </c>
      <c r="P57" s="46" t="s">
        <v>91</v>
      </c>
      <c r="Q57" s="2"/>
      <c r="R57" s="2"/>
      <c r="S57" s="2"/>
    </row>
    <row r="58" spans="2:19" ht="36.75" hidden="1" x14ac:dyDescent="0.25">
      <c r="B58" s="84">
        <v>51</v>
      </c>
      <c r="C58" s="84">
        <v>2021</v>
      </c>
      <c r="D58" s="46" t="s">
        <v>107</v>
      </c>
      <c r="E58" s="46">
        <v>11212</v>
      </c>
      <c r="F58" s="47" t="s">
        <v>34</v>
      </c>
      <c r="G58" s="78" t="s">
        <v>141</v>
      </c>
      <c r="H58" s="53">
        <v>30</v>
      </c>
      <c r="I58" s="48" t="s">
        <v>17</v>
      </c>
      <c r="J58" s="54">
        <v>7000</v>
      </c>
      <c r="K58" s="83">
        <v>0.93756285714279997</v>
      </c>
      <c r="L58" s="55">
        <v>6562.94</v>
      </c>
      <c r="M58" s="56" t="s">
        <v>138</v>
      </c>
      <c r="N58" s="57" t="s">
        <v>139</v>
      </c>
      <c r="O58" s="53" t="s">
        <v>587</v>
      </c>
      <c r="P58" s="46" t="s">
        <v>91</v>
      </c>
      <c r="Q58" s="2"/>
      <c r="R58" s="2"/>
      <c r="S58" s="2"/>
    </row>
    <row r="59" spans="2:19" ht="36.75" hidden="1" x14ac:dyDescent="0.25">
      <c r="B59" s="84">
        <v>52</v>
      </c>
      <c r="C59" s="84">
        <v>2021</v>
      </c>
      <c r="D59" s="46" t="s">
        <v>107</v>
      </c>
      <c r="E59" s="46">
        <v>11212</v>
      </c>
      <c r="F59" s="47" t="s">
        <v>34</v>
      </c>
      <c r="G59" s="78" t="s">
        <v>142</v>
      </c>
      <c r="H59" s="53">
        <v>30</v>
      </c>
      <c r="I59" s="48" t="s">
        <v>17</v>
      </c>
      <c r="J59" s="54">
        <v>7000</v>
      </c>
      <c r="K59" s="82">
        <v>0.94687142859999995</v>
      </c>
      <c r="L59" s="59">
        <v>6628.1</v>
      </c>
      <c r="M59" s="56" t="s">
        <v>138</v>
      </c>
      <c r="N59" s="57" t="s">
        <v>139</v>
      </c>
      <c r="O59" s="53" t="s">
        <v>587</v>
      </c>
      <c r="P59" s="46" t="s">
        <v>91</v>
      </c>
      <c r="Q59" s="2"/>
      <c r="R59" s="2"/>
      <c r="S59" s="2"/>
    </row>
    <row r="60" spans="2:19" ht="36.75" hidden="1" x14ac:dyDescent="0.25">
      <c r="B60" s="84">
        <v>53</v>
      </c>
      <c r="C60" s="84">
        <v>2021</v>
      </c>
      <c r="D60" s="46" t="s">
        <v>107</v>
      </c>
      <c r="E60" s="46">
        <v>11212</v>
      </c>
      <c r="F60" s="47" t="s">
        <v>34</v>
      </c>
      <c r="G60" s="78" t="s">
        <v>143</v>
      </c>
      <c r="H60" s="53">
        <v>30</v>
      </c>
      <c r="I60" s="48" t="s">
        <v>17</v>
      </c>
      <c r="J60" s="54">
        <v>3000</v>
      </c>
      <c r="K60" s="81">
        <v>5.9573799999999997</v>
      </c>
      <c r="L60" s="55">
        <v>2872.14</v>
      </c>
      <c r="M60" s="56" t="s">
        <v>138</v>
      </c>
      <c r="N60" s="57" t="s">
        <v>139</v>
      </c>
      <c r="O60" s="53" t="s">
        <v>587</v>
      </c>
      <c r="P60" s="46" t="s">
        <v>91</v>
      </c>
      <c r="Q60" s="2"/>
      <c r="R60" s="2"/>
      <c r="S60" s="2"/>
    </row>
    <row r="61" spans="2:19" ht="24.75" hidden="1" x14ac:dyDescent="0.25">
      <c r="B61" s="84">
        <v>54</v>
      </c>
      <c r="C61" s="84">
        <v>2021</v>
      </c>
      <c r="D61" s="46" t="s">
        <v>107</v>
      </c>
      <c r="E61" s="46">
        <v>11212</v>
      </c>
      <c r="F61" s="47" t="s">
        <v>34</v>
      </c>
      <c r="G61" s="78" t="s">
        <v>112</v>
      </c>
      <c r="H61" s="53">
        <v>30</v>
      </c>
      <c r="I61" s="48" t="s">
        <v>17</v>
      </c>
      <c r="J61" s="54">
        <v>2100</v>
      </c>
      <c r="K61" s="82">
        <v>22.524038095238001</v>
      </c>
      <c r="L61" s="55">
        <v>47300.480000000003</v>
      </c>
      <c r="M61" s="56" t="s">
        <v>138</v>
      </c>
      <c r="N61" s="57" t="s">
        <v>139</v>
      </c>
      <c r="O61" s="53" t="s">
        <v>587</v>
      </c>
      <c r="P61" s="46" t="s">
        <v>91</v>
      </c>
      <c r="Q61" s="2"/>
      <c r="R61" s="2"/>
      <c r="S61" s="2"/>
    </row>
    <row r="62" spans="2:19" ht="24.75" hidden="1" x14ac:dyDescent="0.25">
      <c r="B62" s="84">
        <v>55</v>
      </c>
      <c r="C62" s="84">
        <v>2021</v>
      </c>
      <c r="D62" s="46" t="s">
        <v>107</v>
      </c>
      <c r="E62" s="46">
        <v>11212</v>
      </c>
      <c r="F62" s="47" t="s">
        <v>34</v>
      </c>
      <c r="G62" s="78" t="s">
        <v>113</v>
      </c>
      <c r="H62" s="53">
        <v>30</v>
      </c>
      <c r="I62" s="48" t="s">
        <v>17</v>
      </c>
      <c r="J62" s="54">
        <v>12500</v>
      </c>
      <c r="K62" s="75">
        <v>2.5923864000000001</v>
      </c>
      <c r="L62" s="55">
        <v>32404.83</v>
      </c>
      <c r="M62" s="56" t="s">
        <v>138</v>
      </c>
      <c r="N62" s="57" t="s">
        <v>139</v>
      </c>
      <c r="O62" s="53" t="s">
        <v>587</v>
      </c>
      <c r="P62" s="46" t="s">
        <v>91</v>
      </c>
      <c r="Q62" s="2"/>
      <c r="R62" s="2"/>
      <c r="S62" s="2"/>
    </row>
    <row r="63" spans="2:19" ht="36.75" hidden="1" x14ac:dyDescent="0.25">
      <c r="B63" s="84">
        <v>56</v>
      </c>
      <c r="C63" s="84">
        <v>2021</v>
      </c>
      <c r="D63" s="46" t="s">
        <v>107</v>
      </c>
      <c r="E63" s="46">
        <v>11212</v>
      </c>
      <c r="F63" s="47" t="s">
        <v>34</v>
      </c>
      <c r="G63" s="78" t="s">
        <v>147</v>
      </c>
      <c r="H63" s="53">
        <v>30</v>
      </c>
      <c r="I63" s="48" t="s">
        <v>17</v>
      </c>
      <c r="J63" s="54">
        <v>4000</v>
      </c>
      <c r="K63" s="75">
        <v>27.5031225</v>
      </c>
      <c r="L63" s="55">
        <v>110012.49</v>
      </c>
      <c r="M63" s="56" t="s">
        <v>138</v>
      </c>
      <c r="N63" s="57" t="s">
        <v>139</v>
      </c>
      <c r="O63" s="53" t="s">
        <v>587</v>
      </c>
      <c r="P63" s="46" t="s">
        <v>91</v>
      </c>
      <c r="Q63" s="2"/>
      <c r="R63" s="2"/>
      <c r="S63" s="2"/>
    </row>
    <row r="64" spans="2:19" ht="36.75" hidden="1" x14ac:dyDescent="0.25">
      <c r="B64" s="84">
        <v>57</v>
      </c>
      <c r="C64" s="84">
        <v>2021</v>
      </c>
      <c r="D64" s="46" t="s">
        <v>107</v>
      </c>
      <c r="E64" s="46">
        <v>11212</v>
      </c>
      <c r="F64" s="47" t="s">
        <v>34</v>
      </c>
      <c r="G64" s="78" t="s">
        <v>145</v>
      </c>
      <c r="H64" s="53">
        <v>30</v>
      </c>
      <c r="I64" s="48" t="s">
        <v>17</v>
      </c>
      <c r="J64" s="54">
        <v>2400</v>
      </c>
      <c r="K64" s="80">
        <v>27.357791666699999</v>
      </c>
      <c r="L64" s="55">
        <v>65658.7</v>
      </c>
      <c r="M64" s="56" t="s">
        <v>138</v>
      </c>
      <c r="N64" s="57" t="s">
        <v>146</v>
      </c>
      <c r="O64" s="53" t="s">
        <v>587</v>
      </c>
      <c r="P64" s="46" t="s">
        <v>91</v>
      </c>
      <c r="Q64" s="2"/>
      <c r="R64" s="2"/>
      <c r="S64" s="2"/>
    </row>
    <row r="65" spans="2:19" ht="48.75" hidden="1" x14ac:dyDescent="0.25">
      <c r="B65" s="84">
        <v>58</v>
      </c>
      <c r="C65" s="84">
        <v>2021</v>
      </c>
      <c r="D65" s="46" t="s">
        <v>107</v>
      </c>
      <c r="E65" s="46">
        <v>11212</v>
      </c>
      <c r="F65" s="47" t="s">
        <v>34</v>
      </c>
      <c r="G65" s="78" t="s">
        <v>148</v>
      </c>
      <c r="H65" s="53">
        <v>30</v>
      </c>
      <c r="I65" s="48" t="s">
        <v>17</v>
      </c>
      <c r="J65" s="54">
        <v>1000</v>
      </c>
      <c r="K65" s="81">
        <v>50.27749</v>
      </c>
      <c r="L65" s="55">
        <v>50277.49</v>
      </c>
      <c r="M65" s="56" t="s">
        <v>138</v>
      </c>
      <c r="N65" s="57" t="s">
        <v>139</v>
      </c>
      <c r="O65" s="53" t="s">
        <v>587</v>
      </c>
      <c r="P65" s="46" t="s">
        <v>91</v>
      </c>
      <c r="Q65" s="2"/>
      <c r="R65" s="2"/>
      <c r="S65" s="2"/>
    </row>
    <row r="66" spans="2:19" ht="36.75" hidden="1" x14ac:dyDescent="0.25">
      <c r="B66" s="84">
        <v>59</v>
      </c>
      <c r="C66" s="84">
        <v>2021</v>
      </c>
      <c r="D66" s="46" t="s">
        <v>107</v>
      </c>
      <c r="E66" s="46">
        <v>11212</v>
      </c>
      <c r="F66" s="47" t="s">
        <v>34</v>
      </c>
      <c r="G66" s="78" t="s">
        <v>116</v>
      </c>
      <c r="H66" s="53">
        <v>30</v>
      </c>
      <c r="I66" s="48" t="s">
        <v>17</v>
      </c>
      <c r="J66" s="54">
        <v>1000</v>
      </c>
      <c r="K66" s="81">
        <v>5.9190500000000004</v>
      </c>
      <c r="L66" s="55">
        <v>5919.05</v>
      </c>
      <c r="M66" s="56" t="s">
        <v>138</v>
      </c>
      <c r="N66" s="57" t="s">
        <v>139</v>
      </c>
      <c r="O66" s="53" t="s">
        <v>587</v>
      </c>
      <c r="P66" s="46" t="s">
        <v>91</v>
      </c>
      <c r="Q66" s="2"/>
      <c r="R66" s="2"/>
      <c r="S66" s="2"/>
    </row>
    <row r="67" spans="2:19" ht="15.75" hidden="1" x14ac:dyDescent="0.25">
      <c r="B67" s="84">
        <v>60</v>
      </c>
      <c r="C67" s="84">
        <v>2020</v>
      </c>
      <c r="D67" s="46" t="s">
        <v>150</v>
      </c>
      <c r="E67" s="46" t="s">
        <v>151</v>
      </c>
      <c r="F67" s="47" t="s">
        <v>34</v>
      </c>
      <c r="G67" s="46" t="s">
        <v>152</v>
      </c>
      <c r="H67" s="52">
        <v>30</v>
      </c>
      <c r="I67" s="46" t="s">
        <v>17</v>
      </c>
      <c r="J67" s="49">
        <v>180000</v>
      </c>
      <c r="K67" s="46">
        <v>0.26</v>
      </c>
      <c r="L67" s="50">
        <v>46800</v>
      </c>
      <c r="M67" s="51" t="s">
        <v>153</v>
      </c>
      <c r="N67" s="52" t="s">
        <v>154</v>
      </c>
      <c r="O67" s="52" t="s">
        <v>155</v>
      </c>
      <c r="P67" s="46" t="s">
        <v>156</v>
      </c>
      <c r="Q67" s="2"/>
      <c r="R67" s="2"/>
      <c r="S67" s="2"/>
    </row>
    <row r="68" spans="2:19" ht="15.75" hidden="1" x14ac:dyDescent="0.25">
      <c r="B68" s="84">
        <v>61</v>
      </c>
      <c r="C68" s="84">
        <v>2020</v>
      </c>
      <c r="D68" s="46" t="s">
        <v>150</v>
      </c>
      <c r="E68" s="46" t="s">
        <v>151</v>
      </c>
      <c r="F68" s="47" t="s">
        <v>34</v>
      </c>
      <c r="G68" s="46" t="s">
        <v>152</v>
      </c>
      <c r="H68" s="52">
        <v>30</v>
      </c>
      <c r="I68" s="46" t="s">
        <v>17</v>
      </c>
      <c r="J68" s="49">
        <v>39000</v>
      </c>
      <c r="K68" s="46">
        <v>0.36</v>
      </c>
      <c r="L68" s="50">
        <v>14040</v>
      </c>
      <c r="M68" s="51" t="s">
        <v>153</v>
      </c>
      <c r="N68" s="52" t="s">
        <v>154</v>
      </c>
      <c r="O68" s="52" t="s">
        <v>155</v>
      </c>
      <c r="P68" s="46" t="s">
        <v>156</v>
      </c>
      <c r="Q68" s="2"/>
      <c r="R68" s="2"/>
      <c r="S68" s="2"/>
    </row>
    <row r="69" spans="2:19" ht="15.75" hidden="1" x14ac:dyDescent="0.25">
      <c r="B69" s="84">
        <v>62</v>
      </c>
      <c r="C69" s="84">
        <v>2020</v>
      </c>
      <c r="D69" s="46" t="s">
        <v>150</v>
      </c>
      <c r="E69" s="46" t="s">
        <v>151</v>
      </c>
      <c r="F69" s="47" t="s">
        <v>34</v>
      </c>
      <c r="G69" s="46" t="s">
        <v>152</v>
      </c>
      <c r="H69" s="52">
        <v>30</v>
      </c>
      <c r="I69" s="46" t="s">
        <v>17</v>
      </c>
      <c r="J69" s="49">
        <v>16500</v>
      </c>
      <c r="K69" s="46">
        <v>2.61</v>
      </c>
      <c r="L69" s="50">
        <v>43095</v>
      </c>
      <c r="M69" s="51" t="s">
        <v>153</v>
      </c>
      <c r="N69" s="52" t="s">
        <v>154</v>
      </c>
      <c r="O69" s="52" t="s">
        <v>155</v>
      </c>
      <c r="P69" s="46" t="s">
        <v>156</v>
      </c>
      <c r="Q69" s="2"/>
      <c r="R69" s="2"/>
      <c r="S69" s="2"/>
    </row>
    <row r="70" spans="2:19" ht="15.75" hidden="1" x14ac:dyDescent="0.25">
      <c r="B70" s="84">
        <v>63</v>
      </c>
      <c r="C70" s="84">
        <v>2020</v>
      </c>
      <c r="D70" s="46" t="s">
        <v>150</v>
      </c>
      <c r="E70" s="46" t="s">
        <v>151</v>
      </c>
      <c r="F70" s="47" t="s">
        <v>34</v>
      </c>
      <c r="G70" s="46" t="s">
        <v>157</v>
      </c>
      <c r="H70" s="52">
        <v>30</v>
      </c>
      <c r="I70" s="46" t="s">
        <v>17</v>
      </c>
      <c r="J70" s="49">
        <v>5800</v>
      </c>
      <c r="K70" s="46">
        <v>2.8</v>
      </c>
      <c r="L70" s="50">
        <v>16240</v>
      </c>
      <c r="M70" s="51" t="s">
        <v>153</v>
      </c>
      <c r="N70" s="52" t="s">
        <v>154</v>
      </c>
      <c r="O70" s="52" t="s">
        <v>155</v>
      </c>
      <c r="P70" s="46" t="s">
        <v>156</v>
      </c>
      <c r="Q70" s="2"/>
      <c r="R70" s="2"/>
      <c r="S70" s="2"/>
    </row>
    <row r="71" spans="2:19" ht="15.75" hidden="1" x14ac:dyDescent="0.25">
      <c r="B71" s="84">
        <v>64</v>
      </c>
      <c r="C71" s="84">
        <v>2020</v>
      </c>
      <c r="D71" s="46" t="s">
        <v>150</v>
      </c>
      <c r="E71" s="46" t="s">
        <v>151</v>
      </c>
      <c r="F71" s="47" t="s">
        <v>34</v>
      </c>
      <c r="G71" s="46" t="s">
        <v>157</v>
      </c>
      <c r="H71" s="52">
        <v>30</v>
      </c>
      <c r="I71" s="46" t="s">
        <v>17</v>
      </c>
      <c r="J71" s="49">
        <v>4500</v>
      </c>
      <c r="K71" s="87">
        <v>3.8</v>
      </c>
      <c r="L71" s="50">
        <v>17100</v>
      </c>
      <c r="M71" s="51" t="s">
        <v>153</v>
      </c>
      <c r="N71" s="52" t="s">
        <v>154</v>
      </c>
      <c r="O71" s="52" t="s">
        <v>155</v>
      </c>
      <c r="P71" s="46" t="s">
        <v>156</v>
      </c>
      <c r="Q71" s="2"/>
      <c r="R71" s="2"/>
      <c r="S71" s="2"/>
    </row>
    <row r="72" spans="2:19" ht="15.75" hidden="1" x14ac:dyDescent="0.25">
      <c r="B72" s="84">
        <v>65</v>
      </c>
      <c r="C72" s="84">
        <v>2020</v>
      </c>
      <c r="D72" s="46" t="s">
        <v>158</v>
      </c>
      <c r="E72" s="46" t="s">
        <v>159</v>
      </c>
      <c r="F72" s="47" t="s">
        <v>34</v>
      </c>
      <c r="G72" s="46" t="s">
        <v>160</v>
      </c>
      <c r="H72" s="52">
        <v>60</v>
      </c>
      <c r="I72" s="46" t="s">
        <v>23</v>
      </c>
      <c r="J72" s="54">
        <v>2000</v>
      </c>
      <c r="K72" s="46">
        <v>5.51</v>
      </c>
      <c r="L72" s="55">
        <f>J72*K72</f>
        <v>11020</v>
      </c>
      <c r="M72" s="56">
        <v>829730</v>
      </c>
      <c r="N72" s="57" t="s">
        <v>161</v>
      </c>
      <c r="O72" s="52" t="s">
        <v>155</v>
      </c>
      <c r="P72" s="46" t="s">
        <v>156</v>
      </c>
      <c r="Q72" s="2"/>
      <c r="R72" s="2"/>
      <c r="S72" s="2"/>
    </row>
    <row r="73" spans="2:19" ht="15.75" hidden="1" x14ac:dyDescent="0.25">
      <c r="B73" s="84">
        <v>66</v>
      </c>
      <c r="C73" s="84">
        <v>2020</v>
      </c>
      <c r="D73" s="46" t="s">
        <v>79</v>
      </c>
      <c r="E73" s="46" t="s">
        <v>80</v>
      </c>
      <c r="F73" s="47" t="s">
        <v>34</v>
      </c>
      <c r="G73" s="58" t="s">
        <v>162</v>
      </c>
      <c r="H73" s="52">
        <v>30</v>
      </c>
      <c r="I73" s="46" t="s">
        <v>17</v>
      </c>
      <c r="J73" s="54">
        <v>8700</v>
      </c>
      <c r="K73" s="87">
        <v>2</v>
      </c>
      <c r="L73" s="55">
        <v>17400</v>
      </c>
      <c r="M73" s="56" t="s">
        <v>163</v>
      </c>
      <c r="N73" s="57" t="s">
        <v>164</v>
      </c>
      <c r="O73" s="52" t="s">
        <v>155</v>
      </c>
      <c r="P73" s="46" t="s">
        <v>156</v>
      </c>
      <c r="Q73" s="2"/>
      <c r="R73" s="2"/>
      <c r="S73" s="2"/>
    </row>
    <row r="74" spans="2:19" ht="15.75" hidden="1" x14ac:dyDescent="0.25">
      <c r="B74" s="84">
        <v>67</v>
      </c>
      <c r="C74" s="84">
        <v>2020</v>
      </c>
      <c r="D74" s="46" t="s">
        <v>79</v>
      </c>
      <c r="E74" s="46" t="s">
        <v>80</v>
      </c>
      <c r="F74" s="47" t="s">
        <v>34</v>
      </c>
      <c r="G74" s="46" t="s">
        <v>165</v>
      </c>
      <c r="H74" s="52">
        <v>30</v>
      </c>
      <c r="I74" s="46" t="s">
        <v>17</v>
      </c>
      <c r="J74" s="54">
        <v>3000</v>
      </c>
      <c r="K74" s="46">
        <v>0.16</v>
      </c>
      <c r="L74" s="55">
        <v>480</v>
      </c>
      <c r="M74" s="56" t="s">
        <v>163</v>
      </c>
      <c r="N74" s="57" t="s">
        <v>164</v>
      </c>
      <c r="O74" s="52" t="s">
        <v>155</v>
      </c>
      <c r="P74" s="46" t="s">
        <v>156</v>
      </c>
      <c r="Q74" s="2"/>
      <c r="R74" s="2"/>
      <c r="S74" s="2"/>
    </row>
    <row r="75" spans="2:19" ht="15.75" hidden="1" x14ac:dyDescent="0.25">
      <c r="B75" s="84">
        <v>68</v>
      </c>
      <c r="C75" s="84">
        <v>2020</v>
      </c>
      <c r="D75" s="46" t="s">
        <v>79</v>
      </c>
      <c r="E75" s="46" t="s">
        <v>80</v>
      </c>
      <c r="F75" s="47" t="s">
        <v>34</v>
      </c>
      <c r="G75" s="46" t="s">
        <v>166</v>
      </c>
      <c r="H75" s="52">
        <v>30</v>
      </c>
      <c r="I75" s="46" t="s">
        <v>17</v>
      </c>
      <c r="J75" s="46">
        <v>6</v>
      </c>
      <c r="K75" s="46">
        <v>6.84</v>
      </c>
      <c r="L75" s="55">
        <v>41.04</v>
      </c>
      <c r="M75" s="56" t="s">
        <v>163</v>
      </c>
      <c r="N75" s="57" t="s">
        <v>164</v>
      </c>
      <c r="O75" s="52" t="s">
        <v>155</v>
      </c>
      <c r="P75" s="46" t="s">
        <v>156</v>
      </c>
      <c r="Q75" s="2"/>
      <c r="R75" s="2"/>
      <c r="S75" s="2"/>
    </row>
    <row r="76" spans="2:19" ht="15.75" hidden="1" x14ac:dyDescent="0.25">
      <c r="B76" s="84">
        <v>69</v>
      </c>
      <c r="C76" s="84">
        <v>2020</v>
      </c>
      <c r="D76" s="46" t="s">
        <v>79</v>
      </c>
      <c r="E76" s="46" t="s">
        <v>80</v>
      </c>
      <c r="F76" s="47" t="s">
        <v>34</v>
      </c>
      <c r="G76" s="46" t="s">
        <v>167</v>
      </c>
      <c r="H76" s="52">
        <v>30</v>
      </c>
      <c r="I76" s="46" t="s">
        <v>17</v>
      </c>
      <c r="J76" s="46">
        <v>60</v>
      </c>
      <c r="K76" s="46">
        <v>0.2</v>
      </c>
      <c r="L76" s="55">
        <v>12</v>
      </c>
      <c r="M76" s="56" t="s">
        <v>163</v>
      </c>
      <c r="N76" s="57" t="s">
        <v>164</v>
      </c>
      <c r="O76" s="52" t="s">
        <v>155</v>
      </c>
      <c r="P76" s="46" t="s">
        <v>156</v>
      </c>
      <c r="Q76" s="2"/>
      <c r="R76" s="2"/>
      <c r="S76" s="2"/>
    </row>
    <row r="77" spans="2:19" ht="15.75" hidden="1" x14ac:dyDescent="0.25">
      <c r="B77" s="84">
        <v>70</v>
      </c>
      <c r="C77" s="84">
        <v>2020</v>
      </c>
      <c r="D77" s="46" t="s">
        <v>79</v>
      </c>
      <c r="E77" s="46" t="s">
        <v>80</v>
      </c>
      <c r="F77" s="47" t="s">
        <v>34</v>
      </c>
      <c r="G77" s="46" t="s">
        <v>168</v>
      </c>
      <c r="H77" s="52">
        <v>30</v>
      </c>
      <c r="I77" s="46" t="s">
        <v>17</v>
      </c>
      <c r="J77" s="46">
        <v>210</v>
      </c>
      <c r="K77" s="46">
        <v>0.13</v>
      </c>
      <c r="L77" s="55">
        <v>27.3</v>
      </c>
      <c r="M77" s="56" t="s">
        <v>163</v>
      </c>
      <c r="N77" s="57" t="s">
        <v>164</v>
      </c>
      <c r="O77" s="52" t="s">
        <v>155</v>
      </c>
      <c r="P77" s="46" t="s">
        <v>156</v>
      </c>
      <c r="Q77" s="2"/>
      <c r="R77" s="2"/>
      <c r="S77" s="2"/>
    </row>
    <row r="78" spans="2:19" ht="15.75" hidden="1" x14ac:dyDescent="0.25">
      <c r="B78" s="84">
        <v>71</v>
      </c>
      <c r="C78" s="84">
        <v>2020</v>
      </c>
      <c r="D78" s="46" t="s">
        <v>79</v>
      </c>
      <c r="E78" s="46" t="s">
        <v>80</v>
      </c>
      <c r="F78" s="47" t="s">
        <v>34</v>
      </c>
      <c r="G78" s="46" t="s">
        <v>169</v>
      </c>
      <c r="H78" s="52">
        <v>60</v>
      </c>
      <c r="I78" s="46" t="s">
        <v>23</v>
      </c>
      <c r="J78" s="46">
        <v>30</v>
      </c>
      <c r="K78" s="46">
        <v>4.18</v>
      </c>
      <c r="L78" s="55">
        <v>125.5</v>
      </c>
      <c r="M78" s="56" t="s">
        <v>163</v>
      </c>
      <c r="N78" s="57" t="s">
        <v>164</v>
      </c>
      <c r="O78" s="52" t="s">
        <v>155</v>
      </c>
      <c r="P78" s="46" t="s">
        <v>156</v>
      </c>
      <c r="Q78" s="2"/>
      <c r="R78" s="2"/>
      <c r="S78" s="2"/>
    </row>
    <row r="79" spans="2:19" ht="15.75" hidden="1" x14ac:dyDescent="0.25">
      <c r="B79" s="84">
        <v>72</v>
      </c>
      <c r="C79" s="84">
        <v>2020</v>
      </c>
      <c r="D79" s="46" t="s">
        <v>79</v>
      </c>
      <c r="E79" s="46" t="s">
        <v>80</v>
      </c>
      <c r="F79" s="47" t="s">
        <v>76</v>
      </c>
      <c r="G79" s="46" t="s">
        <v>162</v>
      </c>
      <c r="H79" s="52">
        <v>30</v>
      </c>
      <c r="I79" s="46" t="s">
        <v>17</v>
      </c>
      <c r="J79" s="54">
        <v>2400</v>
      </c>
      <c r="K79" s="46">
        <v>2.42</v>
      </c>
      <c r="L79" s="50">
        <v>5808</v>
      </c>
      <c r="M79" s="51" t="s">
        <v>170</v>
      </c>
      <c r="N79" s="52" t="s">
        <v>164</v>
      </c>
      <c r="O79" s="52" t="s">
        <v>155</v>
      </c>
      <c r="P79" s="46" t="s">
        <v>156</v>
      </c>
      <c r="Q79" s="2"/>
      <c r="R79" s="2"/>
      <c r="S79" s="2"/>
    </row>
    <row r="80" spans="2:19" ht="15.75" hidden="1" x14ac:dyDescent="0.25">
      <c r="B80" s="84">
        <v>73</v>
      </c>
      <c r="C80" s="84">
        <v>2020</v>
      </c>
      <c r="D80" s="46" t="s">
        <v>79</v>
      </c>
      <c r="E80" s="46" t="s">
        <v>80</v>
      </c>
      <c r="F80" s="47" t="s">
        <v>76</v>
      </c>
      <c r="G80" s="46" t="s">
        <v>162</v>
      </c>
      <c r="H80" s="52">
        <v>60</v>
      </c>
      <c r="I80" s="46" t="s">
        <v>23</v>
      </c>
      <c r="J80" s="54">
        <v>96</v>
      </c>
      <c r="K80" s="46">
        <v>10.220000000000001</v>
      </c>
      <c r="L80" s="50">
        <v>981.12</v>
      </c>
      <c r="M80" s="51" t="s">
        <v>170</v>
      </c>
      <c r="N80" s="52" t="s">
        <v>164</v>
      </c>
      <c r="O80" s="52" t="s">
        <v>155</v>
      </c>
      <c r="P80" s="46" t="s">
        <v>156</v>
      </c>
      <c r="Q80" s="2"/>
      <c r="R80" s="2"/>
      <c r="S80" s="2"/>
    </row>
    <row r="81" spans="2:19" ht="15.75" hidden="1" x14ac:dyDescent="0.25">
      <c r="B81" s="84">
        <v>74</v>
      </c>
      <c r="C81" s="84">
        <v>2020</v>
      </c>
      <c r="D81" s="46" t="s">
        <v>79</v>
      </c>
      <c r="E81" s="46" t="s">
        <v>80</v>
      </c>
      <c r="F81" s="47" t="s">
        <v>76</v>
      </c>
      <c r="G81" s="46" t="s">
        <v>165</v>
      </c>
      <c r="H81" s="52">
        <v>30</v>
      </c>
      <c r="I81" s="46" t="s">
        <v>17</v>
      </c>
      <c r="J81" s="54">
        <v>1400</v>
      </c>
      <c r="K81" s="46">
        <v>0.16</v>
      </c>
      <c r="L81" s="50">
        <v>224</v>
      </c>
      <c r="M81" s="51" t="s">
        <v>170</v>
      </c>
      <c r="N81" s="52" t="s">
        <v>164</v>
      </c>
      <c r="O81" s="52" t="s">
        <v>155</v>
      </c>
      <c r="P81" s="46" t="s">
        <v>156</v>
      </c>
      <c r="Q81" s="2"/>
      <c r="R81" s="2"/>
      <c r="S81" s="2"/>
    </row>
    <row r="82" spans="2:19" ht="15.75" hidden="1" x14ac:dyDescent="0.25">
      <c r="B82" s="84">
        <v>75</v>
      </c>
      <c r="C82" s="84">
        <v>2020</v>
      </c>
      <c r="D82" s="46" t="s">
        <v>79</v>
      </c>
      <c r="E82" s="46" t="s">
        <v>80</v>
      </c>
      <c r="F82" s="47" t="s">
        <v>76</v>
      </c>
      <c r="G82" s="46" t="s">
        <v>165</v>
      </c>
      <c r="H82" s="52">
        <v>30</v>
      </c>
      <c r="I82" s="46" t="s">
        <v>17</v>
      </c>
      <c r="J82" s="54">
        <v>1400</v>
      </c>
      <c r="K82" s="46">
        <v>0.23</v>
      </c>
      <c r="L82" s="50">
        <v>320</v>
      </c>
      <c r="M82" s="51" t="s">
        <v>170</v>
      </c>
      <c r="N82" s="52" t="s">
        <v>164</v>
      </c>
      <c r="O82" s="52" t="s">
        <v>155</v>
      </c>
      <c r="P82" s="46" t="s">
        <v>156</v>
      </c>
      <c r="Q82" s="2"/>
      <c r="R82" s="2"/>
      <c r="S82" s="2"/>
    </row>
    <row r="83" spans="2:19" ht="15.75" hidden="1" x14ac:dyDescent="0.25">
      <c r="B83" s="84">
        <v>76</v>
      </c>
      <c r="C83" s="84">
        <v>2020</v>
      </c>
      <c r="D83" s="46" t="s">
        <v>79</v>
      </c>
      <c r="E83" s="46" t="s">
        <v>80</v>
      </c>
      <c r="F83" s="47" t="s">
        <v>76</v>
      </c>
      <c r="G83" s="46" t="s">
        <v>165</v>
      </c>
      <c r="H83" s="52">
        <v>30</v>
      </c>
      <c r="I83" s="46" t="s">
        <v>17</v>
      </c>
      <c r="J83" s="54">
        <v>2000</v>
      </c>
      <c r="K83" s="46">
        <v>0.12</v>
      </c>
      <c r="L83" s="50">
        <v>244.58</v>
      </c>
      <c r="M83" s="51" t="s">
        <v>170</v>
      </c>
      <c r="N83" s="52" t="s">
        <v>164</v>
      </c>
      <c r="O83" s="52" t="s">
        <v>155</v>
      </c>
      <c r="P83" s="46" t="s">
        <v>156</v>
      </c>
      <c r="Q83" s="2"/>
      <c r="R83" s="2"/>
      <c r="S83" s="2"/>
    </row>
    <row r="84" spans="2:19" ht="15.75" hidden="1" x14ac:dyDescent="0.25">
      <c r="B84" s="84">
        <v>77</v>
      </c>
      <c r="C84" s="84">
        <v>2020</v>
      </c>
      <c r="D84" s="46" t="s">
        <v>79</v>
      </c>
      <c r="E84" s="46" t="s">
        <v>80</v>
      </c>
      <c r="F84" s="47" t="s">
        <v>76</v>
      </c>
      <c r="G84" s="46" t="s">
        <v>171</v>
      </c>
      <c r="H84" s="52">
        <v>30</v>
      </c>
      <c r="I84" s="46" t="s">
        <v>17</v>
      </c>
      <c r="J84" s="54">
        <v>84</v>
      </c>
      <c r="K84" s="87">
        <v>0.2</v>
      </c>
      <c r="L84" s="50">
        <v>16.8</v>
      </c>
      <c r="M84" s="51" t="s">
        <v>170</v>
      </c>
      <c r="N84" s="52" t="s">
        <v>164</v>
      </c>
      <c r="O84" s="52" t="s">
        <v>155</v>
      </c>
      <c r="P84" s="46" t="s">
        <v>156</v>
      </c>
      <c r="Q84" s="2"/>
      <c r="R84" s="2"/>
      <c r="S84" s="2"/>
    </row>
    <row r="85" spans="2:19" ht="15.75" hidden="1" x14ac:dyDescent="0.25">
      <c r="B85" s="84">
        <v>78</v>
      </c>
      <c r="C85" s="84">
        <v>2020</v>
      </c>
      <c r="D85" s="46" t="s">
        <v>79</v>
      </c>
      <c r="E85" s="46" t="s">
        <v>80</v>
      </c>
      <c r="F85" s="47" t="s">
        <v>76</v>
      </c>
      <c r="G85" s="46" t="s">
        <v>172</v>
      </c>
      <c r="H85" s="52">
        <v>30</v>
      </c>
      <c r="I85" s="46" t="s">
        <v>17</v>
      </c>
      <c r="J85" s="54">
        <v>4800</v>
      </c>
      <c r="K85" s="87">
        <v>0.13</v>
      </c>
      <c r="L85" s="50">
        <v>624</v>
      </c>
      <c r="M85" s="51" t="s">
        <v>170</v>
      </c>
      <c r="N85" s="52" t="s">
        <v>164</v>
      </c>
      <c r="O85" s="52" t="s">
        <v>155</v>
      </c>
      <c r="P85" s="46" t="s">
        <v>156</v>
      </c>
      <c r="Q85" s="2"/>
      <c r="R85" s="2"/>
      <c r="S85" s="2"/>
    </row>
    <row r="86" spans="2:19" ht="15.75" hidden="1" x14ac:dyDescent="0.25">
      <c r="B86" s="84">
        <v>79</v>
      </c>
      <c r="C86" s="84">
        <v>2020</v>
      </c>
      <c r="D86" s="46" t="s">
        <v>79</v>
      </c>
      <c r="E86" s="46" t="s">
        <v>80</v>
      </c>
      <c r="F86" s="47" t="s">
        <v>76</v>
      </c>
      <c r="G86" s="46" t="s">
        <v>173</v>
      </c>
      <c r="H86" s="52">
        <v>60</v>
      </c>
      <c r="I86" s="46" t="s">
        <v>23</v>
      </c>
      <c r="J86" s="54">
        <v>18</v>
      </c>
      <c r="K86" s="46">
        <v>4.0199999999999996</v>
      </c>
      <c r="L86" s="50">
        <v>72.42</v>
      </c>
      <c r="M86" s="51" t="s">
        <v>170</v>
      </c>
      <c r="N86" s="52" t="s">
        <v>164</v>
      </c>
      <c r="O86" s="52" t="s">
        <v>155</v>
      </c>
      <c r="P86" s="46" t="s">
        <v>156</v>
      </c>
      <c r="Q86" s="2"/>
      <c r="R86" s="2"/>
      <c r="S86" s="2"/>
    </row>
    <row r="87" spans="2:19" hidden="1" x14ac:dyDescent="0.25">
      <c r="B87" s="84">
        <v>80</v>
      </c>
      <c r="C87" s="84">
        <v>2020</v>
      </c>
      <c r="D87" s="46" t="s">
        <v>174</v>
      </c>
      <c r="E87" s="46" t="s">
        <v>175</v>
      </c>
      <c r="F87" s="47" t="s">
        <v>34</v>
      </c>
      <c r="G87" s="46" t="s">
        <v>176</v>
      </c>
      <c r="H87" s="52">
        <v>60</v>
      </c>
      <c r="I87" s="46" t="s">
        <v>23</v>
      </c>
      <c r="J87" s="46">
        <v>200</v>
      </c>
      <c r="K87" s="46">
        <v>48</v>
      </c>
      <c r="L87" s="50">
        <v>9600</v>
      </c>
      <c r="M87" s="51" t="s">
        <v>177</v>
      </c>
      <c r="N87" s="52" t="s">
        <v>178</v>
      </c>
      <c r="O87" s="52" t="s">
        <v>155</v>
      </c>
      <c r="P87" s="46" t="s">
        <v>156</v>
      </c>
    </row>
    <row r="88" spans="2:19" hidden="1" x14ac:dyDescent="0.25">
      <c r="B88" s="84">
        <v>81</v>
      </c>
      <c r="C88" s="84">
        <v>2020</v>
      </c>
      <c r="D88" s="46" t="s">
        <v>179</v>
      </c>
      <c r="E88" s="46" t="s">
        <v>180</v>
      </c>
      <c r="F88" s="47" t="s">
        <v>34</v>
      </c>
      <c r="G88" s="46" t="s">
        <v>181</v>
      </c>
      <c r="H88" s="52">
        <v>30</v>
      </c>
      <c r="I88" s="46" t="s">
        <v>17</v>
      </c>
      <c r="J88" s="54">
        <v>5</v>
      </c>
      <c r="K88" s="64">
        <v>230</v>
      </c>
      <c r="L88" s="55">
        <v>1322.5</v>
      </c>
      <c r="M88" s="51" t="s">
        <v>182</v>
      </c>
      <c r="N88" s="52" t="s">
        <v>183</v>
      </c>
      <c r="O88" s="52" t="s">
        <v>184</v>
      </c>
      <c r="P88" s="46" t="s">
        <v>156</v>
      </c>
    </row>
    <row r="89" spans="2:19" hidden="1" x14ac:dyDescent="0.25">
      <c r="B89" s="84">
        <v>82</v>
      </c>
      <c r="C89" s="84">
        <v>2020</v>
      </c>
      <c r="D89" s="46" t="s">
        <v>185</v>
      </c>
      <c r="E89" s="46" t="s">
        <v>186</v>
      </c>
      <c r="F89" s="47" t="s">
        <v>76</v>
      </c>
      <c r="G89" s="46" t="s">
        <v>187</v>
      </c>
      <c r="H89" s="52">
        <v>50</v>
      </c>
      <c r="I89" s="46" t="s">
        <v>24</v>
      </c>
      <c r="J89" s="54">
        <v>600</v>
      </c>
      <c r="K89" s="46">
        <v>0.73</v>
      </c>
      <c r="L89" s="88">
        <v>440.8</v>
      </c>
      <c r="M89" s="51" t="s">
        <v>188</v>
      </c>
      <c r="N89" s="52" t="s">
        <v>189</v>
      </c>
      <c r="O89" s="52" t="s">
        <v>184</v>
      </c>
      <c r="P89" s="46" t="s">
        <v>38</v>
      </c>
    </row>
    <row r="90" spans="2:19" hidden="1" x14ac:dyDescent="0.25">
      <c r="B90" s="84">
        <v>83</v>
      </c>
      <c r="C90" s="84">
        <v>2020</v>
      </c>
      <c r="D90" s="46" t="s">
        <v>185</v>
      </c>
      <c r="E90" s="46" t="s">
        <v>186</v>
      </c>
      <c r="F90" s="47" t="s">
        <v>76</v>
      </c>
      <c r="G90" s="46" t="s">
        <v>190</v>
      </c>
      <c r="H90" s="52">
        <v>50</v>
      </c>
      <c r="I90" s="46" t="s">
        <v>24</v>
      </c>
      <c r="J90" s="46">
        <v>60</v>
      </c>
      <c r="K90" s="87">
        <v>9.8000000000000007</v>
      </c>
      <c r="L90" s="88">
        <v>588</v>
      </c>
      <c r="M90" s="51" t="s">
        <v>188</v>
      </c>
      <c r="N90" s="52" t="s">
        <v>189</v>
      </c>
      <c r="O90" s="52" t="s">
        <v>184</v>
      </c>
      <c r="P90" s="46" t="s">
        <v>38</v>
      </c>
    </row>
    <row r="91" spans="2:19" hidden="1" x14ac:dyDescent="0.25">
      <c r="B91" s="84">
        <v>84</v>
      </c>
      <c r="C91" s="84">
        <v>2020</v>
      </c>
      <c r="D91" s="46" t="s">
        <v>55</v>
      </c>
      <c r="E91" s="46" t="s">
        <v>56</v>
      </c>
      <c r="F91" s="47" t="s">
        <v>34</v>
      </c>
      <c r="G91" s="46" t="s">
        <v>191</v>
      </c>
      <c r="H91" s="52">
        <v>60</v>
      </c>
      <c r="I91" s="46" t="s">
        <v>23</v>
      </c>
      <c r="J91" s="54">
        <v>3500</v>
      </c>
      <c r="K91" s="46">
        <v>3.59</v>
      </c>
      <c r="L91" s="50">
        <v>12565</v>
      </c>
      <c r="M91" s="51" t="s">
        <v>192</v>
      </c>
      <c r="N91" s="52" t="s">
        <v>193</v>
      </c>
      <c r="O91" s="52" t="s">
        <v>184</v>
      </c>
      <c r="P91" s="46" t="s">
        <v>156</v>
      </c>
    </row>
    <row r="92" spans="2:19" hidden="1" x14ac:dyDescent="0.25">
      <c r="B92" s="84">
        <v>85</v>
      </c>
      <c r="C92" s="84">
        <v>2020</v>
      </c>
      <c r="D92" s="46" t="s">
        <v>55</v>
      </c>
      <c r="E92" s="46" t="s">
        <v>56</v>
      </c>
      <c r="F92" s="47" t="s">
        <v>34</v>
      </c>
      <c r="G92" s="46" t="s">
        <v>194</v>
      </c>
      <c r="H92" s="52">
        <v>30</v>
      </c>
      <c r="I92" s="46" t="s">
        <v>17</v>
      </c>
      <c r="J92" s="54">
        <v>148250</v>
      </c>
      <c r="K92" s="87">
        <v>2</v>
      </c>
      <c r="L92" s="50">
        <v>296500.17</v>
      </c>
      <c r="M92" s="51" t="s">
        <v>195</v>
      </c>
      <c r="N92" s="52" t="s">
        <v>193</v>
      </c>
      <c r="O92" s="52" t="s">
        <v>184</v>
      </c>
      <c r="P92" s="46" t="s">
        <v>156</v>
      </c>
    </row>
    <row r="93" spans="2:19" hidden="1" x14ac:dyDescent="0.25">
      <c r="B93" s="84">
        <v>86</v>
      </c>
      <c r="C93" s="84">
        <v>2020</v>
      </c>
      <c r="D93" s="46" t="s">
        <v>55</v>
      </c>
      <c r="E93" s="46" t="s">
        <v>56</v>
      </c>
      <c r="F93" s="47" t="s">
        <v>34</v>
      </c>
      <c r="G93" s="46" t="s">
        <v>196</v>
      </c>
      <c r="H93" s="52">
        <v>90</v>
      </c>
      <c r="I93" s="46" t="s">
        <v>20</v>
      </c>
      <c r="J93" s="54">
        <v>134400</v>
      </c>
      <c r="K93" s="46">
        <v>1.24E-2</v>
      </c>
      <c r="L93" s="50">
        <v>1666.56</v>
      </c>
      <c r="M93" s="51" t="s">
        <v>197</v>
      </c>
      <c r="N93" s="52" t="s">
        <v>193</v>
      </c>
      <c r="O93" s="52" t="s">
        <v>184</v>
      </c>
      <c r="P93" s="46" t="s">
        <v>156</v>
      </c>
    </row>
    <row r="94" spans="2:19" hidden="1" x14ac:dyDescent="0.25">
      <c r="B94" s="84">
        <v>87</v>
      </c>
      <c r="C94" s="84">
        <v>2020</v>
      </c>
      <c r="D94" s="46" t="s">
        <v>55</v>
      </c>
      <c r="E94" s="46" t="s">
        <v>56</v>
      </c>
      <c r="F94" s="47" t="s">
        <v>34</v>
      </c>
      <c r="G94" s="46" t="s">
        <v>198</v>
      </c>
      <c r="H94" s="52">
        <v>30</v>
      </c>
      <c r="I94" s="46" t="s">
        <v>17</v>
      </c>
      <c r="J94" s="54">
        <v>147000</v>
      </c>
      <c r="K94" s="46">
        <v>0.19</v>
      </c>
      <c r="L94" s="50">
        <v>27930</v>
      </c>
      <c r="M94" s="51" t="s">
        <v>199</v>
      </c>
      <c r="N94" s="89" t="s">
        <v>193</v>
      </c>
      <c r="O94" s="89" t="s">
        <v>184</v>
      </c>
      <c r="P94" s="46" t="s">
        <v>156</v>
      </c>
    </row>
    <row r="95" spans="2:19" hidden="1" x14ac:dyDescent="0.25">
      <c r="B95" s="84">
        <v>88</v>
      </c>
      <c r="C95" s="84">
        <v>2020</v>
      </c>
      <c r="D95" s="46" t="s">
        <v>55</v>
      </c>
      <c r="E95" s="46" t="s">
        <v>56</v>
      </c>
      <c r="F95" s="47" t="s">
        <v>34</v>
      </c>
      <c r="G95" s="46" t="s">
        <v>200</v>
      </c>
      <c r="H95" s="52">
        <v>90</v>
      </c>
      <c r="I95" s="46" t="s">
        <v>20</v>
      </c>
      <c r="J95" s="54">
        <v>1392</v>
      </c>
      <c r="K95" s="46">
        <v>3.91</v>
      </c>
      <c r="L95" s="50">
        <v>5442.72</v>
      </c>
      <c r="M95" s="51" t="s">
        <v>201</v>
      </c>
      <c r="N95" s="89" t="s">
        <v>202</v>
      </c>
      <c r="O95" s="89" t="s">
        <v>184</v>
      </c>
      <c r="P95" s="46" t="s">
        <v>156</v>
      </c>
    </row>
    <row r="96" spans="2:19" hidden="1" x14ac:dyDescent="0.25">
      <c r="B96" s="84">
        <v>89</v>
      </c>
      <c r="C96" s="84">
        <v>2020</v>
      </c>
      <c r="D96" s="46" t="s">
        <v>55</v>
      </c>
      <c r="E96" s="46" t="s">
        <v>56</v>
      </c>
      <c r="F96" s="47" t="s">
        <v>34</v>
      </c>
      <c r="G96" s="46" t="s">
        <v>203</v>
      </c>
      <c r="H96" s="52">
        <v>9</v>
      </c>
      <c r="I96" s="46" t="s">
        <v>15</v>
      </c>
      <c r="J96" s="54">
        <v>3000</v>
      </c>
      <c r="K96" s="46">
        <v>7.0000000000000007E-2</v>
      </c>
      <c r="L96" s="88">
        <v>206.7</v>
      </c>
      <c r="M96" s="51" t="s">
        <v>204</v>
      </c>
      <c r="N96" s="52" t="s">
        <v>205</v>
      </c>
      <c r="O96" s="52" t="s">
        <v>184</v>
      </c>
      <c r="P96" s="46" t="s">
        <v>156</v>
      </c>
    </row>
    <row r="97" spans="2:16" hidden="1" x14ac:dyDescent="0.25">
      <c r="B97" s="84">
        <v>90</v>
      </c>
      <c r="C97" s="84">
        <v>2020</v>
      </c>
      <c r="D97" s="46" t="s">
        <v>55</v>
      </c>
      <c r="E97" s="46" t="s">
        <v>56</v>
      </c>
      <c r="F97" s="47" t="s">
        <v>34</v>
      </c>
      <c r="G97" s="46" t="s">
        <v>191</v>
      </c>
      <c r="H97" s="52">
        <v>60</v>
      </c>
      <c r="I97" s="46" t="s">
        <v>23</v>
      </c>
      <c r="J97" s="54">
        <v>4000</v>
      </c>
      <c r="K97" s="46">
        <v>3.59</v>
      </c>
      <c r="L97" s="50">
        <v>14360</v>
      </c>
      <c r="M97" s="51" t="s">
        <v>206</v>
      </c>
      <c r="N97" s="52" t="s">
        <v>207</v>
      </c>
      <c r="O97" s="52" t="s">
        <v>184</v>
      </c>
      <c r="P97" s="46" t="s">
        <v>208</v>
      </c>
    </row>
    <row r="98" spans="2:16" hidden="1" x14ac:dyDescent="0.25">
      <c r="B98" s="84">
        <v>91</v>
      </c>
      <c r="C98" s="84">
        <v>2020</v>
      </c>
      <c r="D98" s="46" t="s">
        <v>209</v>
      </c>
      <c r="E98" s="46" t="s">
        <v>210</v>
      </c>
      <c r="F98" s="47" t="s">
        <v>34</v>
      </c>
      <c r="G98" s="46" t="s">
        <v>211</v>
      </c>
      <c r="H98" s="52">
        <v>9</v>
      </c>
      <c r="I98" s="46" t="s">
        <v>15</v>
      </c>
      <c r="J98" s="46">
        <v>210</v>
      </c>
      <c r="K98" s="46">
        <v>0.43</v>
      </c>
      <c r="L98" s="90">
        <v>91.28</v>
      </c>
      <c r="M98" s="51" t="s">
        <v>212</v>
      </c>
      <c r="N98" s="52" t="s">
        <v>205</v>
      </c>
      <c r="O98" s="52" t="s">
        <v>184</v>
      </c>
      <c r="P98" s="46" t="s">
        <v>208</v>
      </c>
    </row>
    <row r="99" spans="2:16" hidden="1" x14ac:dyDescent="0.25">
      <c r="B99" s="84">
        <v>92</v>
      </c>
      <c r="C99" s="84">
        <v>2020</v>
      </c>
      <c r="D99" s="46" t="s">
        <v>209</v>
      </c>
      <c r="E99" s="46" t="s">
        <v>210</v>
      </c>
      <c r="F99" s="47" t="s">
        <v>34</v>
      </c>
      <c r="G99" s="46" t="s">
        <v>213</v>
      </c>
      <c r="H99" s="52">
        <v>9</v>
      </c>
      <c r="I99" s="46" t="s">
        <v>15</v>
      </c>
      <c r="J99" s="46">
        <v>54</v>
      </c>
      <c r="K99" s="46">
        <v>2.1800000000000002</v>
      </c>
      <c r="L99" s="90">
        <v>117.9</v>
      </c>
      <c r="M99" s="51" t="s">
        <v>212</v>
      </c>
      <c r="N99" s="52" t="s">
        <v>205</v>
      </c>
      <c r="O99" s="52" t="s">
        <v>184</v>
      </c>
      <c r="P99" s="46" t="s">
        <v>208</v>
      </c>
    </row>
    <row r="100" spans="2:16" hidden="1" x14ac:dyDescent="0.25">
      <c r="B100" s="84">
        <v>93</v>
      </c>
      <c r="C100" s="84">
        <v>2020</v>
      </c>
      <c r="D100" s="46" t="s">
        <v>214</v>
      </c>
      <c r="E100" s="46" t="s">
        <v>215</v>
      </c>
      <c r="F100" s="47" t="s">
        <v>34</v>
      </c>
      <c r="G100" s="46" t="s">
        <v>216</v>
      </c>
      <c r="H100" s="52">
        <v>30</v>
      </c>
      <c r="I100" s="64" t="s">
        <v>17</v>
      </c>
      <c r="J100" s="54">
        <v>10000</v>
      </c>
      <c r="K100" s="46">
        <v>1.65</v>
      </c>
      <c r="L100" s="50">
        <v>16500</v>
      </c>
      <c r="M100" s="51" t="s">
        <v>217</v>
      </c>
      <c r="N100" s="52" t="s">
        <v>218</v>
      </c>
      <c r="O100" s="52" t="s">
        <v>184</v>
      </c>
      <c r="P100" s="46" t="s">
        <v>208</v>
      </c>
    </row>
    <row r="101" spans="2:16" hidden="1" x14ac:dyDescent="0.25">
      <c r="B101" s="84">
        <v>94</v>
      </c>
      <c r="C101" s="84">
        <v>2020</v>
      </c>
      <c r="D101" s="46" t="s">
        <v>79</v>
      </c>
      <c r="E101" s="46" t="s">
        <v>80</v>
      </c>
      <c r="F101" s="47" t="s">
        <v>62</v>
      </c>
      <c r="G101" s="46" t="s">
        <v>216</v>
      </c>
      <c r="H101" s="52">
        <v>30</v>
      </c>
      <c r="I101" s="64" t="s">
        <v>17</v>
      </c>
      <c r="J101" s="54">
        <v>5950</v>
      </c>
      <c r="K101" s="87">
        <v>2</v>
      </c>
      <c r="L101" s="50">
        <v>11900</v>
      </c>
      <c r="M101" s="51" t="s">
        <v>219</v>
      </c>
      <c r="N101" s="52" t="s">
        <v>178</v>
      </c>
      <c r="O101" s="52" t="s">
        <v>184</v>
      </c>
      <c r="P101" s="46" t="s">
        <v>208</v>
      </c>
    </row>
    <row r="102" spans="2:16" hidden="1" x14ac:dyDescent="0.25">
      <c r="B102" s="84">
        <v>95</v>
      </c>
      <c r="C102" s="84">
        <v>2020</v>
      </c>
      <c r="D102" s="46" t="s">
        <v>79</v>
      </c>
      <c r="E102" s="46" t="s">
        <v>80</v>
      </c>
      <c r="F102" s="47" t="s">
        <v>62</v>
      </c>
      <c r="G102" s="46" t="s">
        <v>220</v>
      </c>
      <c r="H102" s="52">
        <v>30</v>
      </c>
      <c r="I102" s="91" t="s">
        <v>17</v>
      </c>
      <c r="J102" s="54">
        <v>11850</v>
      </c>
      <c r="K102" s="46">
        <v>0.14000000000000001</v>
      </c>
      <c r="L102" s="50">
        <v>1659</v>
      </c>
      <c r="M102" s="51" t="s">
        <v>219</v>
      </c>
      <c r="N102" s="52" t="s">
        <v>178</v>
      </c>
      <c r="O102" s="52" t="s">
        <v>184</v>
      </c>
      <c r="P102" s="46" t="s">
        <v>208</v>
      </c>
    </row>
    <row r="103" spans="2:16" hidden="1" x14ac:dyDescent="0.25">
      <c r="B103" s="84">
        <v>96</v>
      </c>
      <c r="C103" s="84">
        <v>2020</v>
      </c>
      <c r="D103" s="46" t="s">
        <v>79</v>
      </c>
      <c r="E103" s="46" t="s">
        <v>80</v>
      </c>
      <c r="F103" s="47" t="s">
        <v>62</v>
      </c>
      <c r="G103" s="46" t="s">
        <v>221</v>
      </c>
      <c r="H103" s="52">
        <v>30</v>
      </c>
      <c r="I103" s="46" t="s">
        <v>17</v>
      </c>
      <c r="J103" s="54">
        <v>5200</v>
      </c>
      <c r="K103" s="46">
        <v>0.18099999999999999</v>
      </c>
      <c r="L103" s="50">
        <v>941.2</v>
      </c>
      <c r="M103" s="51" t="s">
        <v>219</v>
      </c>
      <c r="N103" s="52" t="s">
        <v>178</v>
      </c>
      <c r="O103" s="52" t="s">
        <v>184</v>
      </c>
      <c r="P103" s="46" t="s">
        <v>208</v>
      </c>
    </row>
    <row r="104" spans="2:16" hidden="1" x14ac:dyDescent="0.25">
      <c r="B104" s="84">
        <v>97</v>
      </c>
      <c r="C104" s="84">
        <v>2020</v>
      </c>
      <c r="D104" s="46" t="s">
        <v>79</v>
      </c>
      <c r="E104" s="46" t="s">
        <v>80</v>
      </c>
      <c r="F104" s="47" t="s">
        <v>62</v>
      </c>
      <c r="G104" s="46" t="s">
        <v>222</v>
      </c>
      <c r="H104" s="52">
        <v>60</v>
      </c>
      <c r="I104" s="46" t="s">
        <v>23</v>
      </c>
      <c r="J104" s="54">
        <v>237</v>
      </c>
      <c r="K104" s="46">
        <v>3.58</v>
      </c>
      <c r="L104" s="50">
        <v>848.46</v>
      </c>
      <c r="M104" s="51" t="s">
        <v>219</v>
      </c>
      <c r="N104" s="52" t="s">
        <v>178</v>
      </c>
      <c r="O104" s="52" t="s">
        <v>184</v>
      </c>
      <c r="P104" s="46" t="s">
        <v>223</v>
      </c>
    </row>
    <row r="105" spans="2:16" hidden="1" x14ac:dyDescent="0.25">
      <c r="B105" s="84">
        <v>98</v>
      </c>
      <c r="C105" s="84">
        <v>2020</v>
      </c>
      <c r="D105" s="46" t="s">
        <v>79</v>
      </c>
      <c r="E105" s="46" t="s">
        <v>80</v>
      </c>
      <c r="F105" s="47" t="s">
        <v>62</v>
      </c>
      <c r="G105" s="46" t="s">
        <v>224</v>
      </c>
      <c r="H105" s="52">
        <v>30</v>
      </c>
      <c r="I105" s="46" t="s">
        <v>17</v>
      </c>
      <c r="J105" s="54">
        <v>5100</v>
      </c>
      <c r="K105" s="46">
        <v>0.19</v>
      </c>
      <c r="L105" s="50">
        <v>969</v>
      </c>
      <c r="M105" s="51" t="s">
        <v>219</v>
      </c>
      <c r="N105" s="52" t="s">
        <v>178</v>
      </c>
      <c r="O105" s="52" t="s">
        <v>184</v>
      </c>
      <c r="P105" s="46" t="s">
        <v>223</v>
      </c>
    </row>
    <row r="106" spans="2:16" hidden="1" x14ac:dyDescent="0.25">
      <c r="B106" s="84">
        <v>99</v>
      </c>
      <c r="C106" s="84">
        <v>2020</v>
      </c>
      <c r="D106" s="46" t="s">
        <v>79</v>
      </c>
      <c r="E106" s="46" t="s">
        <v>80</v>
      </c>
      <c r="F106" s="47" t="s">
        <v>62</v>
      </c>
      <c r="G106" s="46" t="s">
        <v>225</v>
      </c>
      <c r="H106" s="52">
        <v>30</v>
      </c>
      <c r="I106" s="46" t="s">
        <v>17</v>
      </c>
      <c r="J106" s="54">
        <v>1600</v>
      </c>
      <c r="K106" s="46">
        <v>0.1762</v>
      </c>
      <c r="L106" s="50">
        <v>281.92</v>
      </c>
      <c r="M106" s="51" t="s">
        <v>219</v>
      </c>
      <c r="N106" s="52" t="s">
        <v>178</v>
      </c>
      <c r="O106" s="52" t="s">
        <v>184</v>
      </c>
      <c r="P106" s="46" t="s">
        <v>208</v>
      </c>
    </row>
    <row r="107" spans="2:16" hidden="1" x14ac:dyDescent="0.25">
      <c r="B107" s="84">
        <v>100</v>
      </c>
      <c r="C107" s="84">
        <v>2020</v>
      </c>
      <c r="D107" s="46" t="s">
        <v>79</v>
      </c>
      <c r="E107" s="46" t="s">
        <v>80</v>
      </c>
      <c r="F107" s="47" t="s">
        <v>62</v>
      </c>
      <c r="G107" s="46" t="s">
        <v>169</v>
      </c>
      <c r="H107" s="52">
        <v>60</v>
      </c>
      <c r="I107" s="46" t="s">
        <v>23</v>
      </c>
      <c r="J107" s="46">
        <v>87</v>
      </c>
      <c r="K107" s="87">
        <v>3.1</v>
      </c>
      <c r="L107" s="50">
        <v>269.7</v>
      </c>
      <c r="M107" s="51" t="s">
        <v>219</v>
      </c>
      <c r="N107" s="52" t="s">
        <v>178</v>
      </c>
      <c r="O107" s="52" t="s">
        <v>184</v>
      </c>
      <c r="P107" s="46" t="s">
        <v>223</v>
      </c>
    </row>
    <row r="108" spans="2:16" hidden="1" x14ac:dyDescent="0.25">
      <c r="B108" s="84">
        <v>101</v>
      </c>
      <c r="C108" s="84">
        <v>2020</v>
      </c>
      <c r="D108" s="46" t="s">
        <v>79</v>
      </c>
      <c r="E108" s="46" t="s">
        <v>80</v>
      </c>
      <c r="F108" s="47" t="s">
        <v>62</v>
      </c>
      <c r="G108" s="46" t="s">
        <v>226</v>
      </c>
      <c r="H108" s="52">
        <v>30</v>
      </c>
      <c r="I108" s="46" t="s">
        <v>17</v>
      </c>
      <c r="J108" s="54">
        <v>406</v>
      </c>
      <c r="K108" s="46">
        <v>7.0000000000000007E-2</v>
      </c>
      <c r="L108" s="50">
        <v>28.42</v>
      </c>
      <c r="M108" s="51" t="s">
        <v>219</v>
      </c>
      <c r="N108" s="52" t="s">
        <v>178</v>
      </c>
      <c r="O108" s="52" t="s">
        <v>184</v>
      </c>
      <c r="P108" s="46" t="s">
        <v>208</v>
      </c>
    </row>
    <row r="109" spans="2:16" hidden="1" x14ac:dyDescent="0.25">
      <c r="B109" s="84">
        <v>102</v>
      </c>
      <c r="C109" s="84">
        <v>2020</v>
      </c>
      <c r="D109" s="46" t="s">
        <v>227</v>
      </c>
      <c r="E109" s="46" t="s">
        <v>228</v>
      </c>
      <c r="F109" s="47" t="s">
        <v>62</v>
      </c>
      <c r="G109" s="46" t="s">
        <v>229</v>
      </c>
      <c r="H109" s="52">
        <v>7</v>
      </c>
      <c r="I109" s="46" t="s">
        <v>25</v>
      </c>
      <c r="J109" s="54">
        <v>180</v>
      </c>
      <c r="K109" s="87">
        <v>1.4</v>
      </c>
      <c r="L109" s="50">
        <v>252</v>
      </c>
      <c r="M109" s="51" t="s">
        <v>230</v>
      </c>
      <c r="N109" s="52" t="s">
        <v>231</v>
      </c>
      <c r="O109" s="52" t="s">
        <v>232</v>
      </c>
      <c r="P109" s="46" t="s">
        <v>38</v>
      </c>
    </row>
    <row r="110" spans="2:16" hidden="1" x14ac:dyDescent="0.25">
      <c r="B110" s="84">
        <v>103</v>
      </c>
      <c r="C110" s="84">
        <v>2020</v>
      </c>
      <c r="D110" s="46" t="s">
        <v>227</v>
      </c>
      <c r="E110" s="46" t="s">
        <v>228</v>
      </c>
      <c r="F110" s="47" t="s">
        <v>62</v>
      </c>
      <c r="G110" s="46" t="s">
        <v>233</v>
      </c>
      <c r="H110" s="52">
        <v>7</v>
      </c>
      <c r="I110" s="46" t="s">
        <v>25</v>
      </c>
      <c r="J110" s="46">
        <v>180</v>
      </c>
      <c r="K110" s="46">
        <v>3.78</v>
      </c>
      <c r="L110" s="50">
        <v>680.4</v>
      </c>
      <c r="M110" s="51" t="s">
        <v>230</v>
      </c>
      <c r="N110" s="52" t="s">
        <v>231</v>
      </c>
      <c r="O110" s="52" t="s">
        <v>232</v>
      </c>
      <c r="P110" s="46" t="s">
        <v>38</v>
      </c>
    </row>
    <row r="111" spans="2:16" hidden="1" x14ac:dyDescent="0.25">
      <c r="B111" s="84">
        <v>104</v>
      </c>
      <c r="C111" s="84">
        <v>2020</v>
      </c>
      <c r="D111" s="46" t="s">
        <v>227</v>
      </c>
      <c r="E111" s="46" t="s">
        <v>228</v>
      </c>
      <c r="F111" s="47" t="s">
        <v>62</v>
      </c>
      <c r="G111" s="46" t="s">
        <v>234</v>
      </c>
      <c r="H111" s="52">
        <v>7</v>
      </c>
      <c r="I111" s="46" t="s">
        <v>25</v>
      </c>
      <c r="J111" s="46">
        <v>180</v>
      </c>
      <c r="K111" s="87">
        <v>1.3</v>
      </c>
      <c r="L111" s="88">
        <v>234</v>
      </c>
      <c r="M111" s="51" t="s">
        <v>235</v>
      </c>
      <c r="N111" s="52" t="s">
        <v>231</v>
      </c>
      <c r="O111" s="52" t="s">
        <v>232</v>
      </c>
      <c r="P111" s="46" t="s">
        <v>38</v>
      </c>
    </row>
    <row r="112" spans="2:16" hidden="1" x14ac:dyDescent="0.25">
      <c r="B112" s="84">
        <v>105</v>
      </c>
      <c r="C112" s="84">
        <v>2020</v>
      </c>
      <c r="D112" s="46" t="s">
        <v>236</v>
      </c>
      <c r="E112" s="46" t="s">
        <v>237</v>
      </c>
      <c r="F112" s="47" t="s">
        <v>34</v>
      </c>
      <c r="G112" s="46" t="s">
        <v>238</v>
      </c>
      <c r="H112" s="52">
        <v>60</v>
      </c>
      <c r="I112" s="64" t="s">
        <v>23</v>
      </c>
      <c r="J112" s="46">
        <v>240</v>
      </c>
      <c r="K112" s="92">
        <v>35.300916000000001</v>
      </c>
      <c r="L112" s="55">
        <v>8472.2199999999993</v>
      </c>
      <c r="M112" s="51" t="s">
        <v>239</v>
      </c>
      <c r="N112" s="52" t="s">
        <v>240</v>
      </c>
      <c r="O112" s="52" t="s">
        <v>184</v>
      </c>
      <c r="P112" s="46" t="s">
        <v>208</v>
      </c>
    </row>
    <row r="113" spans="2:16" hidden="1" x14ac:dyDescent="0.25">
      <c r="B113" s="84">
        <v>106</v>
      </c>
      <c r="C113" s="84">
        <v>2020</v>
      </c>
      <c r="D113" s="46" t="s">
        <v>236</v>
      </c>
      <c r="E113" s="46" t="s">
        <v>237</v>
      </c>
      <c r="F113" s="47" t="s">
        <v>34</v>
      </c>
      <c r="G113" s="46" t="s">
        <v>238</v>
      </c>
      <c r="H113" s="52">
        <v>60</v>
      </c>
      <c r="I113" s="64" t="s">
        <v>23</v>
      </c>
      <c r="J113" s="46">
        <v>100</v>
      </c>
      <c r="K113" s="92">
        <v>35.300899999999999</v>
      </c>
      <c r="L113" s="55">
        <v>3530.09</v>
      </c>
      <c r="M113" s="51" t="s">
        <v>239</v>
      </c>
      <c r="N113" s="52" t="s">
        <v>240</v>
      </c>
      <c r="O113" s="52" t="s">
        <v>184</v>
      </c>
      <c r="P113" s="46" t="s">
        <v>208</v>
      </c>
    </row>
    <row r="114" spans="2:16" hidden="1" x14ac:dyDescent="0.25">
      <c r="B114" s="84">
        <v>107</v>
      </c>
      <c r="C114" s="84">
        <v>2020</v>
      </c>
      <c r="D114" s="46" t="s">
        <v>236</v>
      </c>
      <c r="E114" s="46" t="s">
        <v>237</v>
      </c>
      <c r="F114" s="47" t="s">
        <v>34</v>
      </c>
      <c r="G114" s="46" t="s">
        <v>238</v>
      </c>
      <c r="H114" s="52">
        <v>60</v>
      </c>
      <c r="I114" s="46" t="s">
        <v>23</v>
      </c>
      <c r="J114" s="46">
        <v>250</v>
      </c>
      <c r="K114" s="92">
        <v>35.300919999999998</v>
      </c>
      <c r="L114" s="55">
        <v>8825.23</v>
      </c>
      <c r="M114" s="51" t="s">
        <v>239</v>
      </c>
      <c r="N114" s="52" t="s">
        <v>240</v>
      </c>
      <c r="O114" s="52" t="s">
        <v>184</v>
      </c>
      <c r="P114" s="46" t="s">
        <v>208</v>
      </c>
    </row>
    <row r="115" spans="2:16" hidden="1" x14ac:dyDescent="0.25">
      <c r="B115" s="84">
        <v>108</v>
      </c>
      <c r="C115" s="84">
        <v>2020</v>
      </c>
      <c r="D115" s="46" t="s">
        <v>236</v>
      </c>
      <c r="E115" s="46" t="s">
        <v>237</v>
      </c>
      <c r="F115" s="47" t="s">
        <v>34</v>
      </c>
      <c r="G115" s="46" t="s">
        <v>241</v>
      </c>
      <c r="H115" s="52">
        <v>30</v>
      </c>
      <c r="I115" s="46" t="s">
        <v>17</v>
      </c>
      <c r="J115" s="46">
        <v>180</v>
      </c>
      <c r="K115" s="92">
        <v>31.577500000000001</v>
      </c>
      <c r="L115" s="55">
        <v>5683.95</v>
      </c>
      <c r="M115" s="51" t="s">
        <v>239</v>
      </c>
      <c r="N115" s="52" t="s">
        <v>240</v>
      </c>
      <c r="O115" s="52" t="s">
        <v>184</v>
      </c>
      <c r="P115" s="46" t="s">
        <v>208</v>
      </c>
    </row>
    <row r="116" spans="2:16" hidden="1" x14ac:dyDescent="0.25">
      <c r="B116" s="84">
        <v>109</v>
      </c>
      <c r="C116" s="84">
        <v>2020</v>
      </c>
      <c r="D116" s="46" t="s">
        <v>236</v>
      </c>
      <c r="E116" s="46" t="s">
        <v>237</v>
      </c>
      <c r="F116" s="47" t="s">
        <v>34</v>
      </c>
      <c r="G116" s="46" t="s">
        <v>242</v>
      </c>
      <c r="H116" s="52">
        <v>60</v>
      </c>
      <c r="I116" s="46" t="s">
        <v>23</v>
      </c>
      <c r="J116" s="46">
        <v>400</v>
      </c>
      <c r="K116" s="92">
        <v>6.3665000000000003</v>
      </c>
      <c r="L116" s="55">
        <v>2546.6</v>
      </c>
      <c r="M116" s="51" t="s">
        <v>239</v>
      </c>
      <c r="N116" s="52" t="s">
        <v>240</v>
      </c>
      <c r="O116" s="52" t="s">
        <v>184</v>
      </c>
      <c r="P116" s="46" t="s">
        <v>208</v>
      </c>
    </row>
    <row r="117" spans="2:16" hidden="1" x14ac:dyDescent="0.25">
      <c r="B117" s="84">
        <v>110</v>
      </c>
      <c r="C117" s="84">
        <v>2020</v>
      </c>
      <c r="D117" s="46" t="s">
        <v>236</v>
      </c>
      <c r="E117" s="46" t="s">
        <v>237</v>
      </c>
      <c r="F117" s="47" t="s">
        <v>34</v>
      </c>
      <c r="G117" s="46" t="s">
        <v>241</v>
      </c>
      <c r="H117" s="52">
        <v>30</v>
      </c>
      <c r="I117" s="46" t="s">
        <v>17</v>
      </c>
      <c r="J117" s="46">
        <v>5</v>
      </c>
      <c r="K117" s="93">
        <v>52.887999999999998</v>
      </c>
      <c r="L117" s="88">
        <v>264.44</v>
      </c>
      <c r="M117" s="51" t="s">
        <v>239</v>
      </c>
      <c r="N117" s="52" t="s">
        <v>240</v>
      </c>
      <c r="O117" s="52" t="s">
        <v>184</v>
      </c>
      <c r="P117" s="46" t="s">
        <v>208</v>
      </c>
    </row>
    <row r="118" spans="2:16" hidden="1" x14ac:dyDescent="0.25">
      <c r="B118" s="84">
        <v>111</v>
      </c>
      <c r="C118" s="84">
        <v>2020</v>
      </c>
      <c r="D118" s="46" t="s">
        <v>236</v>
      </c>
      <c r="E118" s="46" t="s">
        <v>237</v>
      </c>
      <c r="F118" s="47" t="s">
        <v>34</v>
      </c>
      <c r="G118" s="46" t="s">
        <v>241</v>
      </c>
      <c r="H118" s="52">
        <v>30</v>
      </c>
      <c r="I118" s="46" t="s">
        <v>17</v>
      </c>
      <c r="J118" s="46">
        <v>30</v>
      </c>
      <c r="K118" s="93">
        <v>52.887</v>
      </c>
      <c r="L118" s="55">
        <v>1586.61</v>
      </c>
      <c r="M118" s="51" t="s">
        <v>239</v>
      </c>
      <c r="N118" s="52" t="s">
        <v>240</v>
      </c>
      <c r="O118" s="52" t="s">
        <v>184</v>
      </c>
      <c r="P118" s="46" t="s">
        <v>208</v>
      </c>
    </row>
    <row r="119" spans="2:16" hidden="1" x14ac:dyDescent="0.25">
      <c r="B119" s="84">
        <v>112</v>
      </c>
      <c r="C119" s="84">
        <v>2020</v>
      </c>
      <c r="D119" s="46" t="s">
        <v>236</v>
      </c>
      <c r="E119" s="46" t="s">
        <v>237</v>
      </c>
      <c r="F119" s="47" t="s">
        <v>34</v>
      </c>
      <c r="G119" s="46" t="s">
        <v>241</v>
      </c>
      <c r="H119" s="52">
        <v>30</v>
      </c>
      <c r="I119" s="46" t="s">
        <v>17</v>
      </c>
      <c r="J119" s="46">
        <v>100</v>
      </c>
      <c r="K119" s="92">
        <v>1.7424999999999999</v>
      </c>
      <c r="L119" s="88">
        <v>174.25</v>
      </c>
      <c r="M119" s="51" t="s">
        <v>239</v>
      </c>
      <c r="N119" s="52" t="s">
        <v>240</v>
      </c>
      <c r="O119" s="52" t="s">
        <v>184</v>
      </c>
      <c r="P119" s="46" t="s">
        <v>208</v>
      </c>
    </row>
    <row r="120" spans="2:16" hidden="1" x14ac:dyDescent="0.25">
      <c r="B120" s="84">
        <v>113</v>
      </c>
      <c r="C120" s="84">
        <v>2020</v>
      </c>
      <c r="D120" s="46" t="s">
        <v>236</v>
      </c>
      <c r="E120" s="46" t="s">
        <v>237</v>
      </c>
      <c r="F120" s="47" t="s">
        <v>34</v>
      </c>
      <c r="G120" s="46" t="s">
        <v>241</v>
      </c>
      <c r="H120" s="52">
        <v>30</v>
      </c>
      <c r="I120" s="46" t="s">
        <v>17</v>
      </c>
      <c r="J120" s="46">
        <v>150</v>
      </c>
      <c r="K120" s="92">
        <v>2.9495330000000002</v>
      </c>
      <c r="L120" s="88">
        <v>442.43</v>
      </c>
      <c r="M120" s="51" t="s">
        <v>239</v>
      </c>
      <c r="N120" s="52" t="s">
        <v>240</v>
      </c>
      <c r="O120" s="52" t="s">
        <v>184</v>
      </c>
      <c r="P120" s="46" t="s">
        <v>208</v>
      </c>
    </row>
    <row r="121" spans="2:16" hidden="1" x14ac:dyDescent="0.25">
      <c r="B121" s="84">
        <v>114</v>
      </c>
      <c r="C121" s="84">
        <v>2020</v>
      </c>
      <c r="D121" s="46" t="s">
        <v>236</v>
      </c>
      <c r="E121" s="46" t="s">
        <v>237</v>
      </c>
      <c r="F121" s="47" t="s">
        <v>34</v>
      </c>
      <c r="G121" s="46" t="s">
        <v>241</v>
      </c>
      <c r="H121" s="52">
        <v>30</v>
      </c>
      <c r="I121" s="46" t="s">
        <v>17</v>
      </c>
      <c r="J121" s="46">
        <v>5</v>
      </c>
      <c r="K121" s="92">
        <v>1.742</v>
      </c>
      <c r="L121" s="88">
        <v>8.7100000000000009</v>
      </c>
      <c r="M121" s="51" t="s">
        <v>239</v>
      </c>
      <c r="N121" s="52" t="s">
        <v>240</v>
      </c>
      <c r="O121" s="52" t="s">
        <v>184</v>
      </c>
      <c r="P121" s="46" t="s">
        <v>208</v>
      </c>
    </row>
    <row r="122" spans="2:16" hidden="1" x14ac:dyDescent="0.25">
      <c r="B122" s="84">
        <v>115</v>
      </c>
      <c r="C122" s="84">
        <v>2020</v>
      </c>
      <c r="D122" s="46" t="s">
        <v>236</v>
      </c>
      <c r="E122" s="46" t="s">
        <v>237</v>
      </c>
      <c r="F122" s="47" t="s">
        <v>34</v>
      </c>
      <c r="G122" s="46" t="s">
        <v>241</v>
      </c>
      <c r="H122" s="52">
        <v>30</v>
      </c>
      <c r="I122" s="46" t="s">
        <v>17</v>
      </c>
      <c r="J122" s="46">
        <v>30</v>
      </c>
      <c r="K122" s="93">
        <v>52.887</v>
      </c>
      <c r="L122" s="55">
        <v>1586.61</v>
      </c>
      <c r="M122" s="51" t="s">
        <v>239</v>
      </c>
      <c r="N122" s="52" t="s">
        <v>240</v>
      </c>
      <c r="O122" s="52" t="s">
        <v>184</v>
      </c>
      <c r="P122" s="46" t="s">
        <v>208</v>
      </c>
    </row>
    <row r="123" spans="2:16" hidden="1" x14ac:dyDescent="0.25">
      <c r="B123" s="84">
        <v>116</v>
      </c>
      <c r="C123" s="84">
        <v>2020</v>
      </c>
      <c r="D123" s="46" t="s">
        <v>236</v>
      </c>
      <c r="E123" s="46" t="s">
        <v>237</v>
      </c>
      <c r="F123" s="47" t="s">
        <v>34</v>
      </c>
      <c r="G123" s="46" t="s">
        <v>241</v>
      </c>
      <c r="H123" s="52">
        <v>30</v>
      </c>
      <c r="I123" s="64" t="s">
        <v>17</v>
      </c>
      <c r="J123" s="46">
        <v>36</v>
      </c>
      <c r="K123" s="87">
        <v>97.67</v>
      </c>
      <c r="L123" s="55">
        <v>3516.12</v>
      </c>
      <c r="M123" s="51" t="s">
        <v>243</v>
      </c>
      <c r="N123" s="52" t="s">
        <v>244</v>
      </c>
      <c r="O123" s="52" t="s">
        <v>155</v>
      </c>
      <c r="P123" s="46" t="s">
        <v>208</v>
      </c>
    </row>
    <row r="124" spans="2:16" hidden="1" x14ac:dyDescent="0.25">
      <c r="B124" s="84">
        <v>117</v>
      </c>
      <c r="C124" s="84">
        <v>2020</v>
      </c>
      <c r="D124" s="46" t="s">
        <v>236</v>
      </c>
      <c r="E124" s="46" t="s">
        <v>237</v>
      </c>
      <c r="F124" s="47" t="s">
        <v>34</v>
      </c>
      <c r="G124" s="46" t="s">
        <v>241</v>
      </c>
      <c r="H124" s="52">
        <v>30</v>
      </c>
      <c r="I124" s="64" t="s">
        <v>17</v>
      </c>
      <c r="J124" s="46">
        <v>18</v>
      </c>
      <c r="K124" s="87">
        <v>84.22</v>
      </c>
      <c r="L124" s="55">
        <v>1515.96</v>
      </c>
      <c r="M124" s="51" t="s">
        <v>243</v>
      </c>
      <c r="N124" s="52" t="s">
        <v>244</v>
      </c>
      <c r="O124" s="52" t="s">
        <v>155</v>
      </c>
      <c r="P124" s="46" t="s">
        <v>208</v>
      </c>
    </row>
    <row r="125" spans="2:16" hidden="1" x14ac:dyDescent="0.25">
      <c r="B125" s="84">
        <v>118</v>
      </c>
      <c r="C125" s="84">
        <v>2020</v>
      </c>
      <c r="D125" s="46" t="s">
        <v>236</v>
      </c>
      <c r="E125" s="46" t="s">
        <v>237</v>
      </c>
      <c r="F125" s="47" t="s">
        <v>34</v>
      </c>
      <c r="G125" s="46" t="s">
        <v>241</v>
      </c>
      <c r="H125" s="52">
        <v>30</v>
      </c>
      <c r="I125" s="64" t="s">
        <v>17</v>
      </c>
      <c r="J125" s="46">
        <v>17</v>
      </c>
      <c r="K125" s="87">
        <v>92.93</v>
      </c>
      <c r="L125" s="55">
        <v>1579.81</v>
      </c>
      <c r="M125" s="51" t="s">
        <v>243</v>
      </c>
      <c r="N125" s="52" t="s">
        <v>244</v>
      </c>
      <c r="O125" s="52" t="s">
        <v>155</v>
      </c>
      <c r="P125" s="46" t="s">
        <v>208</v>
      </c>
    </row>
    <row r="126" spans="2:16" hidden="1" x14ac:dyDescent="0.25">
      <c r="B126" s="84">
        <v>119</v>
      </c>
      <c r="C126" s="84">
        <v>2020</v>
      </c>
      <c r="D126" s="46" t="s">
        <v>236</v>
      </c>
      <c r="E126" s="46" t="s">
        <v>237</v>
      </c>
      <c r="F126" s="47" t="s">
        <v>34</v>
      </c>
      <c r="G126" s="46" t="s">
        <v>241</v>
      </c>
      <c r="H126" s="52">
        <v>30</v>
      </c>
      <c r="I126" s="64" t="s">
        <v>17</v>
      </c>
      <c r="J126" s="46">
        <v>15</v>
      </c>
      <c r="K126" s="87">
        <v>92.93</v>
      </c>
      <c r="L126" s="55">
        <v>1393.95</v>
      </c>
      <c r="M126" s="51" t="s">
        <v>243</v>
      </c>
      <c r="N126" s="52" t="s">
        <v>244</v>
      </c>
      <c r="O126" s="52" t="s">
        <v>155</v>
      </c>
      <c r="P126" s="46" t="s">
        <v>208</v>
      </c>
    </row>
    <row r="127" spans="2:16" hidden="1" x14ac:dyDescent="0.25">
      <c r="B127" s="84">
        <v>120</v>
      </c>
      <c r="C127" s="84">
        <v>2020</v>
      </c>
      <c r="D127" s="46" t="s">
        <v>236</v>
      </c>
      <c r="E127" s="46" t="s">
        <v>237</v>
      </c>
      <c r="F127" s="47" t="s">
        <v>34</v>
      </c>
      <c r="G127" s="46" t="s">
        <v>241</v>
      </c>
      <c r="H127" s="52">
        <v>30</v>
      </c>
      <c r="I127" s="64" t="s">
        <v>17</v>
      </c>
      <c r="J127" s="46">
        <v>23</v>
      </c>
      <c r="K127" s="87">
        <v>16.25</v>
      </c>
      <c r="L127" s="88">
        <v>373.75</v>
      </c>
      <c r="M127" s="51" t="s">
        <v>243</v>
      </c>
      <c r="N127" s="52" t="s">
        <v>244</v>
      </c>
      <c r="O127" s="52" t="s">
        <v>155</v>
      </c>
      <c r="P127" s="46" t="s">
        <v>208</v>
      </c>
    </row>
    <row r="128" spans="2:16" hidden="1" x14ac:dyDescent="0.25">
      <c r="B128" s="84">
        <v>121</v>
      </c>
      <c r="C128" s="84">
        <v>2020</v>
      </c>
      <c r="D128" s="46" t="s">
        <v>236</v>
      </c>
      <c r="E128" s="46" t="s">
        <v>237</v>
      </c>
      <c r="F128" s="47" t="s">
        <v>34</v>
      </c>
      <c r="G128" s="46" t="s">
        <v>241</v>
      </c>
      <c r="H128" s="52">
        <v>30</v>
      </c>
      <c r="I128" s="64" t="s">
        <v>17</v>
      </c>
      <c r="J128" s="46">
        <v>2</v>
      </c>
      <c r="K128" s="87">
        <v>92.93</v>
      </c>
      <c r="L128" s="88">
        <v>185.86</v>
      </c>
      <c r="M128" s="51" t="s">
        <v>243</v>
      </c>
      <c r="N128" s="52" t="s">
        <v>244</v>
      </c>
      <c r="O128" s="52" t="s">
        <v>155</v>
      </c>
      <c r="P128" s="46" t="s">
        <v>208</v>
      </c>
    </row>
    <row r="129" spans="2:16" hidden="1" x14ac:dyDescent="0.25">
      <c r="B129" s="84">
        <v>122</v>
      </c>
      <c r="C129" s="84">
        <v>2020</v>
      </c>
      <c r="D129" s="46" t="s">
        <v>236</v>
      </c>
      <c r="E129" s="46" t="s">
        <v>237</v>
      </c>
      <c r="F129" s="47" t="s">
        <v>34</v>
      </c>
      <c r="G129" s="46" t="s">
        <v>238</v>
      </c>
      <c r="H129" s="52">
        <v>60</v>
      </c>
      <c r="I129" s="46" t="s">
        <v>23</v>
      </c>
      <c r="J129" s="46">
        <v>1</v>
      </c>
      <c r="K129" s="87">
        <v>35.479999999999997</v>
      </c>
      <c r="L129" s="88">
        <v>35.479999999999997</v>
      </c>
      <c r="M129" s="51" t="s">
        <v>243</v>
      </c>
      <c r="N129" s="52" t="s">
        <v>244</v>
      </c>
      <c r="O129" s="52" t="s">
        <v>155</v>
      </c>
      <c r="P129" s="46" t="s">
        <v>208</v>
      </c>
    </row>
    <row r="130" spans="2:16" hidden="1" x14ac:dyDescent="0.25">
      <c r="B130" s="84">
        <v>123</v>
      </c>
      <c r="C130" s="84">
        <v>2020</v>
      </c>
      <c r="D130" s="46" t="s">
        <v>236</v>
      </c>
      <c r="E130" s="46" t="s">
        <v>237</v>
      </c>
      <c r="F130" s="47" t="s">
        <v>34</v>
      </c>
      <c r="G130" s="46" t="s">
        <v>245</v>
      </c>
      <c r="H130" s="52">
        <v>60</v>
      </c>
      <c r="I130" s="46" t="s">
        <v>23</v>
      </c>
      <c r="J130" s="46">
        <v>110</v>
      </c>
      <c r="K130" s="87">
        <v>48.61</v>
      </c>
      <c r="L130" s="55">
        <v>5347.1</v>
      </c>
      <c r="M130" s="51" t="s">
        <v>243</v>
      </c>
      <c r="N130" s="52" t="s">
        <v>244</v>
      </c>
      <c r="O130" s="52" t="s">
        <v>155</v>
      </c>
      <c r="P130" s="46" t="s">
        <v>208</v>
      </c>
    </row>
    <row r="131" spans="2:16" hidden="1" x14ac:dyDescent="0.25">
      <c r="B131" s="84">
        <v>124</v>
      </c>
      <c r="C131" s="84">
        <v>2020</v>
      </c>
      <c r="D131" s="46" t="s">
        <v>236</v>
      </c>
      <c r="E131" s="46" t="s">
        <v>237</v>
      </c>
      <c r="F131" s="47" t="s">
        <v>34</v>
      </c>
      <c r="G131" s="46" t="s">
        <v>245</v>
      </c>
      <c r="H131" s="52">
        <v>60</v>
      </c>
      <c r="I131" s="46" t="s">
        <v>23</v>
      </c>
      <c r="J131" s="46">
        <v>102</v>
      </c>
      <c r="K131" s="87">
        <v>39.25</v>
      </c>
      <c r="L131" s="55">
        <v>4003.5</v>
      </c>
      <c r="M131" s="51" t="s">
        <v>243</v>
      </c>
      <c r="N131" s="52" t="s">
        <v>244</v>
      </c>
      <c r="O131" s="52" t="s">
        <v>155</v>
      </c>
      <c r="P131" s="46" t="s">
        <v>208</v>
      </c>
    </row>
    <row r="132" spans="2:16" hidden="1" x14ac:dyDescent="0.25">
      <c r="B132" s="84">
        <v>125</v>
      </c>
      <c r="C132" s="84">
        <v>2020</v>
      </c>
      <c r="D132" s="46" t="s">
        <v>236</v>
      </c>
      <c r="E132" s="46" t="s">
        <v>237</v>
      </c>
      <c r="F132" s="47" t="s">
        <v>34</v>
      </c>
      <c r="G132" s="46" t="s">
        <v>245</v>
      </c>
      <c r="H132" s="52">
        <v>60</v>
      </c>
      <c r="I132" s="46" t="s">
        <v>23</v>
      </c>
      <c r="J132" s="46">
        <v>121</v>
      </c>
      <c r="K132" s="87">
        <v>48.3</v>
      </c>
      <c r="L132" s="55">
        <v>5844.3</v>
      </c>
      <c r="M132" s="51" t="s">
        <v>243</v>
      </c>
      <c r="N132" s="52" t="s">
        <v>244</v>
      </c>
      <c r="O132" s="52" t="s">
        <v>155</v>
      </c>
      <c r="P132" s="46" t="s">
        <v>208</v>
      </c>
    </row>
    <row r="133" spans="2:16" hidden="1" x14ac:dyDescent="0.25">
      <c r="B133" s="84">
        <v>126</v>
      </c>
      <c r="C133" s="84">
        <v>2020</v>
      </c>
      <c r="D133" s="46" t="s">
        <v>236</v>
      </c>
      <c r="E133" s="46" t="s">
        <v>237</v>
      </c>
      <c r="F133" s="47" t="s">
        <v>34</v>
      </c>
      <c r="G133" s="46" t="s">
        <v>245</v>
      </c>
      <c r="H133" s="52">
        <v>60</v>
      </c>
      <c r="I133" s="46" t="s">
        <v>23</v>
      </c>
      <c r="J133" s="46">
        <v>100</v>
      </c>
      <c r="K133" s="87">
        <v>4.0999999999999996</v>
      </c>
      <c r="L133" s="88">
        <v>410</v>
      </c>
      <c r="M133" s="51" t="s">
        <v>243</v>
      </c>
      <c r="N133" s="52" t="s">
        <v>244</v>
      </c>
      <c r="O133" s="52" t="s">
        <v>155</v>
      </c>
      <c r="P133" s="46" t="s">
        <v>208</v>
      </c>
    </row>
    <row r="134" spans="2:16" hidden="1" x14ac:dyDescent="0.25">
      <c r="B134" s="84">
        <v>127</v>
      </c>
      <c r="C134" s="84">
        <v>2020</v>
      </c>
      <c r="D134" s="46" t="s">
        <v>236</v>
      </c>
      <c r="E134" s="46" t="s">
        <v>237</v>
      </c>
      <c r="F134" s="47" t="s">
        <v>34</v>
      </c>
      <c r="G134" s="46" t="s">
        <v>245</v>
      </c>
      <c r="H134" s="52">
        <v>60</v>
      </c>
      <c r="I134" s="46" t="s">
        <v>23</v>
      </c>
      <c r="J134" s="46">
        <v>100</v>
      </c>
      <c r="K134" s="87">
        <v>7.71</v>
      </c>
      <c r="L134" s="88">
        <v>771</v>
      </c>
      <c r="M134" s="51" t="s">
        <v>243</v>
      </c>
      <c r="N134" s="52" t="s">
        <v>244</v>
      </c>
      <c r="O134" s="52" t="s">
        <v>155</v>
      </c>
      <c r="P134" s="46" t="s">
        <v>208</v>
      </c>
    </row>
    <row r="135" spans="2:16" hidden="1" x14ac:dyDescent="0.25">
      <c r="B135" s="84">
        <v>128</v>
      </c>
      <c r="C135" s="84">
        <v>2020</v>
      </c>
      <c r="D135" s="46" t="s">
        <v>246</v>
      </c>
      <c r="E135" s="46" t="s">
        <v>247</v>
      </c>
      <c r="F135" s="47" t="s">
        <v>34</v>
      </c>
      <c r="G135" s="46" t="s">
        <v>248</v>
      </c>
      <c r="H135" s="52">
        <v>60</v>
      </c>
      <c r="I135" s="46" t="s">
        <v>23</v>
      </c>
      <c r="J135" s="46">
        <v>190</v>
      </c>
      <c r="K135" s="92">
        <v>5.3000000000000001E-5</v>
      </c>
      <c r="L135" s="88">
        <v>0.01</v>
      </c>
      <c r="M135" s="51" t="s">
        <v>249</v>
      </c>
      <c r="N135" s="52" t="s">
        <v>244</v>
      </c>
      <c r="O135" s="52" t="s">
        <v>155</v>
      </c>
      <c r="P135" s="46" t="s">
        <v>208</v>
      </c>
    </row>
    <row r="136" spans="2:16" hidden="1" x14ac:dyDescent="0.25">
      <c r="B136" s="84">
        <v>129</v>
      </c>
      <c r="C136" s="84">
        <v>2020</v>
      </c>
      <c r="D136" s="46" t="s">
        <v>246</v>
      </c>
      <c r="E136" s="46" t="s">
        <v>247</v>
      </c>
      <c r="F136" s="47" t="s">
        <v>34</v>
      </c>
      <c r="G136" s="46" t="s">
        <v>248</v>
      </c>
      <c r="H136" s="52">
        <v>60</v>
      </c>
      <c r="I136" s="46" t="s">
        <v>23</v>
      </c>
      <c r="J136" s="46">
        <v>90</v>
      </c>
      <c r="K136" s="92">
        <v>1.11E-4</v>
      </c>
      <c r="L136" s="88">
        <v>0.01</v>
      </c>
      <c r="M136" s="51" t="s">
        <v>250</v>
      </c>
      <c r="N136" s="52" t="s">
        <v>251</v>
      </c>
      <c r="O136" s="52" t="s">
        <v>155</v>
      </c>
      <c r="P136" s="46" t="s">
        <v>208</v>
      </c>
    </row>
    <row r="137" spans="2:16" hidden="1" x14ac:dyDescent="0.25">
      <c r="B137" s="84">
        <v>130</v>
      </c>
      <c r="C137" s="84">
        <v>2020</v>
      </c>
      <c r="D137" s="46" t="s">
        <v>158</v>
      </c>
      <c r="E137" s="46" t="s">
        <v>159</v>
      </c>
      <c r="F137" s="47" t="s">
        <v>34</v>
      </c>
      <c r="G137" s="46" t="s">
        <v>252</v>
      </c>
      <c r="H137" s="52">
        <v>60</v>
      </c>
      <c r="I137" s="46" t="s">
        <v>23</v>
      </c>
      <c r="J137" s="46">
        <v>2000</v>
      </c>
      <c r="K137" s="87">
        <v>5.51</v>
      </c>
      <c r="L137" s="55">
        <v>11020</v>
      </c>
      <c r="M137" s="51" t="s">
        <v>253</v>
      </c>
      <c r="N137" s="52" t="s">
        <v>254</v>
      </c>
      <c r="O137" s="52" t="s">
        <v>155</v>
      </c>
      <c r="P137" s="46" t="s">
        <v>208</v>
      </c>
    </row>
    <row r="138" spans="2:16" hidden="1" x14ac:dyDescent="0.25">
      <c r="B138" s="84">
        <v>131</v>
      </c>
      <c r="C138" s="84">
        <v>2020</v>
      </c>
      <c r="D138" s="46" t="s">
        <v>214</v>
      </c>
      <c r="E138" s="46" t="s">
        <v>215</v>
      </c>
      <c r="F138" s="47" t="s">
        <v>34</v>
      </c>
      <c r="G138" s="46" t="s">
        <v>255</v>
      </c>
      <c r="H138" s="52">
        <v>30</v>
      </c>
      <c r="I138" s="46" t="s">
        <v>17</v>
      </c>
      <c r="J138" s="54">
        <v>20000</v>
      </c>
      <c r="K138" s="87">
        <v>1.65</v>
      </c>
      <c r="L138" s="55">
        <v>33000</v>
      </c>
      <c r="M138" s="51" t="s">
        <v>256</v>
      </c>
      <c r="N138" s="52" t="s">
        <v>154</v>
      </c>
      <c r="O138" s="52" t="s">
        <v>155</v>
      </c>
      <c r="P138" s="46" t="s">
        <v>208</v>
      </c>
    </row>
    <row r="139" spans="2:16" hidden="1" x14ac:dyDescent="0.25">
      <c r="B139" s="84">
        <v>132</v>
      </c>
      <c r="C139" s="84">
        <v>2020</v>
      </c>
      <c r="D139" s="46" t="s">
        <v>236</v>
      </c>
      <c r="E139" s="46" t="s">
        <v>237</v>
      </c>
      <c r="F139" s="47" t="s">
        <v>34</v>
      </c>
      <c r="G139" s="46" t="s">
        <v>257</v>
      </c>
      <c r="H139" s="52">
        <v>90</v>
      </c>
      <c r="I139" s="46" t="s">
        <v>20</v>
      </c>
      <c r="J139" s="54">
        <v>2160</v>
      </c>
      <c r="K139" s="87">
        <v>4.0599999999999996</v>
      </c>
      <c r="L139" s="55">
        <v>8769.6</v>
      </c>
      <c r="M139" s="51" t="s">
        <v>258</v>
      </c>
      <c r="N139" s="52" t="s">
        <v>259</v>
      </c>
      <c r="O139" s="52" t="s">
        <v>155</v>
      </c>
      <c r="P139" s="46" t="s">
        <v>208</v>
      </c>
    </row>
    <row r="140" spans="2:16" hidden="1" x14ac:dyDescent="0.25">
      <c r="B140" s="84">
        <v>133</v>
      </c>
      <c r="C140" s="84">
        <v>2020</v>
      </c>
      <c r="D140" s="46" t="s">
        <v>214</v>
      </c>
      <c r="E140" s="46" t="s">
        <v>215</v>
      </c>
      <c r="F140" s="47" t="s">
        <v>34</v>
      </c>
      <c r="G140" s="46" t="s">
        <v>255</v>
      </c>
      <c r="H140" s="52">
        <v>30</v>
      </c>
      <c r="I140" s="46" t="s">
        <v>17</v>
      </c>
      <c r="J140" s="54">
        <v>20000</v>
      </c>
      <c r="K140" s="87">
        <v>1.65</v>
      </c>
      <c r="L140" s="55">
        <v>33000</v>
      </c>
      <c r="M140" s="51" t="s">
        <v>260</v>
      </c>
      <c r="N140" s="52" t="s">
        <v>261</v>
      </c>
      <c r="O140" s="52" t="s">
        <v>155</v>
      </c>
      <c r="P140" s="46" t="s">
        <v>208</v>
      </c>
    </row>
    <row r="141" spans="2:16" hidden="1" x14ac:dyDescent="0.25">
      <c r="B141" s="84">
        <v>134</v>
      </c>
      <c r="C141" s="84">
        <v>2020</v>
      </c>
      <c r="D141" s="46" t="s">
        <v>262</v>
      </c>
      <c r="E141" s="46" t="s">
        <v>263</v>
      </c>
      <c r="F141" s="47" t="s">
        <v>34</v>
      </c>
      <c r="G141" s="46" t="s">
        <v>264</v>
      </c>
      <c r="H141" s="52">
        <v>60</v>
      </c>
      <c r="I141" s="46" t="s">
        <v>23</v>
      </c>
      <c r="J141" s="54">
        <v>7000</v>
      </c>
      <c r="K141" s="87">
        <v>1</v>
      </c>
      <c r="L141" s="55">
        <v>7000</v>
      </c>
      <c r="M141" s="51" t="s">
        <v>265</v>
      </c>
      <c r="N141" s="52" t="s">
        <v>251</v>
      </c>
      <c r="O141" s="52" t="s">
        <v>155</v>
      </c>
      <c r="P141" s="46" t="s">
        <v>208</v>
      </c>
    </row>
    <row r="142" spans="2:16" hidden="1" x14ac:dyDescent="0.25">
      <c r="B142" s="84">
        <v>135</v>
      </c>
      <c r="C142" s="84">
        <v>2020</v>
      </c>
      <c r="D142" s="46" t="s">
        <v>150</v>
      </c>
      <c r="E142" s="46" t="s">
        <v>151</v>
      </c>
      <c r="F142" s="47" t="s">
        <v>34</v>
      </c>
      <c r="G142" s="46" t="s">
        <v>266</v>
      </c>
      <c r="H142" s="52">
        <v>30</v>
      </c>
      <c r="I142" s="46" t="s">
        <v>17</v>
      </c>
      <c r="J142" s="54">
        <v>70000</v>
      </c>
      <c r="K142" s="87">
        <v>1</v>
      </c>
      <c r="L142" s="55">
        <v>70000</v>
      </c>
      <c r="M142" s="51" t="s">
        <v>267</v>
      </c>
      <c r="N142" s="52" t="s">
        <v>268</v>
      </c>
      <c r="O142" s="52" t="s">
        <v>155</v>
      </c>
      <c r="P142" s="46" t="s">
        <v>208</v>
      </c>
    </row>
    <row r="143" spans="2:16" hidden="1" x14ac:dyDescent="0.25">
      <c r="B143" s="84">
        <v>136</v>
      </c>
      <c r="C143" s="84">
        <v>2020</v>
      </c>
      <c r="D143" s="46" t="s">
        <v>55</v>
      </c>
      <c r="E143" s="46" t="s">
        <v>56</v>
      </c>
      <c r="F143" s="47" t="s">
        <v>34</v>
      </c>
      <c r="G143" s="46" t="s">
        <v>269</v>
      </c>
      <c r="H143" s="52">
        <v>60</v>
      </c>
      <c r="I143" s="46" t="s">
        <v>23</v>
      </c>
      <c r="J143" s="54">
        <v>100000</v>
      </c>
      <c r="K143" s="94">
        <v>13.065310759999999</v>
      </c>
      <c r="L143" s="55">
        <v>1306531.08</v>
      </c>
      <c r="M143" s="51" t="s">
        <v>270</v>
      </c>
      <c r="N143" s="52" t="s">
        <v>268</v>
      </c>
      <c r="O143" s="52" t="s">
        <v>155</v>
      </c>
      <c r="P143" s="46" t="s">
        <v>208</v>
      </c>
    </row>
    <row r="144" spans="2:16" hidden="1" x14ac:dyDescent="0.25">
      <c r="B144" s="84">
        <v>137</v>
      </c>
      <c r="C144" s="84">
        <v>2020</v>
      </c>
      <c r="D144" s="46" t="s">
        <v>55</v>
      </c>
      <c r="E144" s="46" t="s">
        <v>56</v>
      </c>
      <c r="F144" s="47" t="s">
        <v>34</v>
      </c>
      <c r="G144" s="46" t="s">
        <v>269</v>
      </c>
      <c r="H144" s="52">
        <v>60</v>
      </c>
      <c r="I144" s="46" t="s">
        <v>23</v>
      </c>
      <c r="J144" s="54">
        <v>40000</v>
      </c>
      <c r="K144" s="94">
        <v>13.065310759999999</v>
      </c>
      <c r="L144" s="55">
        <v>522612.43</v>
      </c>
      <c r="M144" s="51" t="s">
        <v>271</v>
      </c>
      <c r="N144" s="52" t="s">
        <v>268</v>
      </c>
      <c r="O144" s="52" t="s">
        <v>155</v>
      </c>
      <c r="P144" s="46" t="s">
        <v>208</v>
      </c>
    </row>
    <row r="145" spans="2:16" hidden="1" x14ac:dyDescent="0.25">
      <c r="B145" s="84">
        <v>138</v>
      </c>
      <c r="C145" s="84">
        <v>2020</v>
      </c>
      <c r="D145" s="46" t="s">
        <v>55</v>
      </c>
      <c r="E145" s="46" t="s">
        <v>56</v>
      </c>
      <c r="F145" s="47" t="s">
        <v>34</v>
      </c>
      <c r="G145" s="46" t="s">
        <v>266</v>
      </c>
      <c r="H145" s="52">
        <v>30</v>
      </c>
      <c r="I145" s="46" t="s">
        <v>17</v>
      </c>
      <c r="J145" s="54">
        <v>400000</v>
      </c>
      <c r="K145" s="94">
        <v>1.89196042</v>
      </c>
      <c r="L145" s="55">
        <v>756784.17</v>
      </c>
      <c r="M145" s="51" t="s">
        <v>272</v>
      </c>
      <c r="N145" s="52" t="s">
        <v>268</v>
      </c>
      <c r="O145" s="52" t="s">
        <v>155</v>
      </c>
      <c r="P145" s="46" t="s">
        <v>208</v>
      </c>
    </row>
    <row r="146" spans="2:16" hidden="1" x14ac:dyDescent="0.25">
      <c r="B146" s="84">
        <v>139</v>
      </c>
      <c r="C146" s="84">
        <v>2020</v>
      </c>
      <c r="D146" s="46" t="s">
        <v>55</v>
      </c>
      <c r="E146" s="46" t="s">
        <v>56</v>
      </c>
      <c r="F146" s="47" t="s">
        <v>34</v>
      </c>
      <c r="G146" s="46" t="s">
        <v>273</v>
      </c>
      <c r="H146" s="52">
        <v>30</v>
      </c>
      <c r="I146" s="46" t="s">
        <v>17</v>
      </c>
      <c r="J146" s="46">
        <v>350</v>
      </c>
      <c r="K146" s="87">
        <v>4.53</v>
      </c>
      <c r="L146" s="55">
        <v>1585.5</v>
      </c>
      <c r="M146" s="51" t="s">
        <v>274</v>
      </c>
      <c r="N146" s="52" t="s">
        <v>268</v>
      </c>
      <c r="O146" s="52" t="s">
        <v>155</v>
      </c>
      <c r="P146" s="46" t="s">
        <v>38</v>
      </c>
    </row>
    <row r="147" spans="2:16" hidden="1" x14ac:dyDescent="0.25">
      <c r="B147" s="84">
        <v>140</v>
      </c>
      <c r="C147" s="84">
        <v>2020</v>
      </c>
      <c r="D147" s="46" t="s">
        <v>55</v>
      </c>
      <c r="E147" s="46" t="s">
        <v>56</v>
      </c>
      <c r="F147" s="47" t="s">
        <v>34</v>
      </c>
      <c r="G147" s="46" t="s">
        <v>275</v>
      </c>
      <c r="H147" s="52">
        <v>30</v>
      </c>
      <c r="I147" s="46" t="s">
        <v>17</v>
      </c>
      <c r="J147" s="46">
        <v>5010</v>
      </c>
      <c r="K147" s="87">
        <v>1.73</v>
      </c>
      <c r="L147" s="55">
        <v>8667.2999999999993</v>
      </c>
      <c r="M147" s="51" t="s">
        <v>274</v>
      </c>
      <c r="N147" s="52" t="s">
        <v>268</v>
      </c>
      <c r="O147" s="52" t="s">
        <v>155</v>
      </c>
      <c r="P147" s="46" t="s">
        <v>38</v>
      </c>
    </row>
    <row r="148" spans="2:16" hidden="1" x14ac:dyDescent="0.25">
      <c r="B148" s="84">
        <v>141</v>
      </c>
      <c r="C148" s="84">
        <v>2020</v>
      </c>
      <c r="D148" s="46" t="s">
        <v>55</v>
      </c>
      <c r="E148" s="46" t="s">
        <v>56</v>
      </c>
      <c r="F148" s="47" t="s">
        <v>34</v>
      </c>
      <c r="G148" s="46" t="s">
        <v>276</v>
      </c>
      <c r="H148" s="52">
        <v>30</v>
      </c>
      <c r="I148" s="46" t="s">
        <v>17</v>
      </c>
      <c r="J148" s="46">
        <v>10</v>
      </c>
      <c r="K148" s="87">
        <v>5.35</v>
      </c>
      <c r="L148" s="88">
        <v>53.5</v>
      </c>
      <c r="M148" s="51" t="s">
        <v>274</v>
      </c>
      <c r="N148" s="52" t="s">
        <v>268</v>
      </c>
      <c r="O148" s="52" t="s">
        <v>155</v>
      </c>
      <c r="P148" s="46" t="s">
        <v>38</v>
      </c>
    </row>
    <row r="149" spans="2:16" hidden="1" x14ac:dyDescent="0.25">
      <c r="B149" s="84">
        <v>142</v>
      </c>
      <c r="C149" s="84">
        <v>2020</v>
      </c>
      <c r="D149" s="46" t="s">
        <v>55</v>
      </c>
      <c r="E149" s="46" t="s">
        <v>56</v>
      </c>
      <c r="F149" s="47" t="s">
        <v>34</v>
      </c>
      <c r="G149" s="46" t="s">
        <v>277</v>
      </c>
      <c r="H149" s="52">
        <v>30</v>
      </c>
      <c r="I149" s="46" t="s">
        <v>17</v>
      </c>
      <c r="J149" s="46">
        <v>100</v>
      </c>
      <c r="K149" s="87">
        <v>3.97</v>
      </c>
      <c r="L149" s="88">
        <v>397</v>
      </c>
      <c r="M149" s="51" t="s">
        <v>274</v>
      </c>
      <c r="N149" s="52" t="s">
        <v>268</v>
      </c>
      <c r="O149" s="52" t="s">
        <v>155</v>
      </c>
      <c r="P149" s="46" t="s">
        <v>38</v>
      </c>
    </row>
    <row r="150" spans="2:16" hidden="1" x14ac:dyDescent="0.25">
      <c r="B150" s="84">
        <v>143</v>
      </c>
      <c r="C150" s="84">
        <v>2020</v>
      </c>
      <c r="D150" s="46" t="s">
        <v>55</v>
      </c>
      <c r="E150" s="46" t="s">
        <v>56</v>
      </c>
      <c r="F150" s="47" t="s">
        <v>34</v>
      </c>
      <c r="G150" s="46" t="s">
        <v>278</v>
      </c>
      <c r="H150" s="52">
        <v>30</v>
      </c>
      <c r="I150" s="46" t="s">
        <v>17</v>
      </c>
      <c r="J150" s="46">
        <v>120</v>
      </c>
      <c r="K150" s="87">
        <v>2.6</v>
      </c>
      <c r="L150" s="88">
        <v>312</v>
      </c>
      <c r="M150" s="51" t="s">
        <v>274</v>
      </c>
      <c r="N150" s="52" t="s">
        <v>268</v>
      </c>
      <c r="O150" s="52" t="s">
        <v>155</v>
      </c>
      <c r="P150" s="46" t="s">
        <v>38</v>
      </c>
    </row>
    <row r="151" spans="2:16" hidden="1" x14ac:dyDescent="0.25">
      <c r="B151" s="84">
        <v>144</v>
      </c>
      <c r="C151" s="84">
        <v>2020</v>
      </c>
      <c r="D151" s="46" t="s">
        <v>55</v>
      </c>
      <c r="E151" s="46" t="s">
        <v>56</v>
      </c>
      <c r="F151" s="47" t="s">
        <v>34</v>
      </c>
      <c r="G151" s="46" t="s">
        <v>279</v>
      </c>
      <c r="H151" s="52">
        <v>30</v>
      </c>
      <c r="I151" s="46" t="s">
        <v>17</v>
      </c>
      <c r="J151" s="46">
        <v>150</v>
      </c>
      <c r="K151" s="87">
        <v>2.41</v>
      </c>
      <c r="L151" s="88">
        <v>361.5</v>
      </c>
      <c r="M151" s="51" t="s">
        <v>274</v>
      </c>
      <c r="N151" s="52" t="s">
        <v>268</v>
      </c>
      <c r="O151" s="52" t="s">
        <v>155</v>
      </c>
      <c r="P151" s="46" t="s">
        <v>38</v>
      </c>
    </row>
    <row r="152" spans="2:16" hidden="1" x14ac:dyDescent="0.25">
      <c r="B152" s="84">
        <v>145</v>
      </c>
      <c r="C152" s="84">
        <v>2020</v>
      </c>
      <c r="D152" s="46" t="s">
        <v>55</v>
      </c>
      <c r="E152" s="46" t="s">
        <v>56</v>
      </c>
      <c r="F152" s="47" t="s">
        <v>34</v>
      </c>
      <c r="G152" s="46" t="s">
        <v>280</v>
      </c>
      <c r="H152" s="52">
        <v>30</v>
      </c>
      <c r="I152" s="46" t="s">
        <v>17</v>
      </c>
      <c r="J152" s="46">
        <v>300</v>
      </c>
      <c r="K152" s="87">
        <v>3.32</v>
      </c>
      <c r="L152" s="88">
        <v>996</v>
      </c>
      <c r="M152" s="51" t="s">
        <v>274</v>
      </c>
      <c r="N152" s="52" t="s">
        <v>268</v>
      </c>
      <c r="O152" s="52" t="s">
        <v>155</v>
      </c>
      <c r="P152" s="46" t="s">
        <v>38</v>
      </c>
    </row>
    <row r="153" spans="2:16" hidden="1" x14ac:dyDescent="0.25">
      <c r="B153" s="84">
        <v>146</v>
      </c>
      <c r="C153" s="84">
        <v>2020</v>
      </c>
      <c r="D153" s="46" t="s">
        <v>55</v>
      </c>
      <c r="E153" s="46" t="s">
        <v>56</v>
      </c>
      <c r="F153" s="47" t="s">
        <v>34</v>
      </c>
      <c r="G153" s="46" t="s">
        <v>281</v>
      </c>
      <c r="H153" s="52">
        <v>20</v>
      </c>
      <c r="I153" s="46" t="s">
        <v>54</v>
      </c>
      <c r="J153" s="46">
        <v>146</v>
      </c>
      <c r="K153" s="87">
        <v>9</v>
      </c>
      <c r="L153" s="55">
        <v>1314</v>
      </c>
      <c r="M153" s="51" t="s">
        <v>282</v>
      </c>
      <c r="N153" s="52" t="s">
        <v>268</v>
      </c>
      <c r="O153" s="52" t="s">
        <v>155</v>
      </c>
      <c r="P153" s="46" t="s">
        <v>38</v>
      </c>
    </row>
    <row r="154" spans="2:16" hidden="1" x14ac:dyDescent="0.25">
      <c r="B154" s="84">
        <v>147</v>
      </c>
      <c r="C154" s="84">
        <v>2020</v>
      </c>
      <c r="D154" s="46" t="s">
        <v>55</v>
      </c>
      <c r="E154" s="46" t="s">
        <v>56</v>
      </c>
      <c r="F154" s="47" t="s">
        <v>34</v>
      </c>
      <c r="G154" s="46" t="s">
        <v>276</v>
      </c>
      <c r="H154" s="52">
        <v>30</v>
      </c>
      <c r="I154" s="46" t="s">
        <v>17</v>
      </c>
      <c r="J154" s="46">
        <v>1610</v>
      </c>
      <c r="K154" s="87">
        <v>5.35</v>
      </c>
      <c r="L154" s="55">
        <v>8613.5</v>
      </c>
      <c r="M154" s="51" t="s">
        <v>283</v>
      </c>
      <c r="N154" s="52" t="s">
        <v>268</v>
      </c>
      <c r="O154" s="52" t="s">
        <v>155</v>
      </c>
      <c r="P154" s="46" t="s">
        <v>38</v>
      </c>
    </row>
    <row r="155" spans="2:16" hidden="1" x14ac:dyDescent="0.25">
      <c r="B155" s="84">
        <v>148</v>
      </c>
      <c r="C155" s="84">
        <v>2020</v>
      </c>
      <c r="D155" s="46" t="s">
        <v>55</v>
      </c>
      <c r="E155" s="46" t="s">
        <v>56</v>
      </c>
      <c r="F155" s="47" t="s">
        <v>34</v>
      </c>
      <c r="G155" s="46" t="s">
        <v>284</v>
      </c>
      <c r="H155" s="52">
        <v>30</v>
      </c>
      <c r="I155" s="46" t="s">
        <v>17</v>
      </c>
      <c r="J155" s="46">
        <v>3000</v>
      </c>
      <c r="K155" s="87">
        <v>2.3199999999999998</v>
      </c>
      <c r="L155" s="55">
        <v>6960</v>
      </c>
      <c r="M155" s="51" t="s">
        <v>283</v>
      </c>
      <c r="N155" s="52" t="s">
        <v>268</v>
      </c>
      <c r="O155" s="52" t="s">
        <v>155</v>
      </c>
      <c r="P155" s="46" t="s">
        <v>38</v>
      </c>
    </row>
    <row r="156" spans="2:16" hidden="1" x14ac:dyDescent="0.25">
      <c r="B156" s="84">
        <v>149</v>
      </c>
      <c r="C156" s="84">
        <v>2020</v>
      </c>
      <c r="D156" s="46" t="s">
        <v>285</v>
      </c>
      <c r="E156" s="46" t="s">
        <v>286</v>
      </c>
      <c r="F156" s="47" t="s">
        <v>34</v>
      </c>
      <c r="G156" s="46" t="s">
        <v>287</v>
      </c>
      <c r="H156" s="52">
        <v>60</v>
      </c>
      <c r="I156" s="46" t="s">
        <v>23</v>
      </c>
      <c r="J156" s="46">
        <v>300</v>
      </c>
      <c r="K156" s="87">
        <v>5.9</v>
      </c>
      <c r="L156" s="55">
        <v>1770</v>
      </c>
      <c r="M156" s="51" t="s">
        <v>288</v>
      </c>
      <c r="N156" s="52" t="s">
        <v>289</v>
      </c>
      <c r="O156" s="52" t="s">
        <v>155</v>
      </c>
      <c r="P156" s="46" t="s">
        <v>208</v>
      </c>
    </row>
    <row r="157" spans="2:16" hidden="1" x14ac:dyDescent="0.25">
      <c r="B157" s="84">
        <v>150</v>
      </c>
      <c r="C157" s="84">
        <v>2020</v>
      </c>
      <c r="D157" s="46" t="s">
        <v>290</v>
      </c>
      <c r="E157" s="46" t="s">
        <v>291</v>
      </c>
      <c r="F157" s="47" t="s">
        <v>76</v>
      </c>
      <c r="G157" s="46" t="s">
        <v>292</v>
      </c>
      <c r="H157" s="52">
        <v>7</v>
      </c>
      <c r="I157" s="46" t="s">
        <v>25</v>
      </c>
      <c r="J157" s="46">
        <v>12</v>
      </c>
      <c r="K157" s="95">
        <v>25.902999999999999</v>
      </c>
      <c r="L157" s="88">
        <v>310.83999999999997</v>
      </c>
      <c r="M157" s="51" t="s">
        <v>293</v>
      </c>
      <c r="N157" s="52" t="s">
        <v>294</v>
      </c>
      <c r="O157" s="52" t="s">
        <v>155</v>
      </c>
      <c r="P157" s="46" t="s">
        <v>38</v>
      </c>
    </row>
    <row r="158" spans="2:16" hidden="1" x14ac:dyDescent="0.25">
      <c r="B158" s="84">
        <v>151</v>
      </c>
      <c r="C158" s="84">
        <v>2020</v>
      </c>
      <c r="D158" s="46" t="s">
        <v>290</v>
      </c>
      <c r="E158" s="46" t="s">
        <v>291</v>
      </c>
      <c r="F158" s="47" t="s">
        <v>76</v>
      </c>
      <c r="G158" s="46" t="s">
        <v>295</v>
      </c>
      <c r="H158" s="52">
        <v>7</v>
      </c>
      <c r="I158" s="46" t="s">
        <v>25</v>
      </c>
      <c r="J158" s="46">
        <v>18</v>
      </c>
      <c r="K158" s="96">
        <v>19.172699999999999</v>
      </c>
      <c r="L158" s="88">
        <v>345.11</v>
      </c>
      <c r="M158" s="51" t="s">
        <v>293</v>
      </c>
      <c r="N158" s="52" t="s">
        <v>294</v>
      </c>
      <c r="O158" s="52" t="s">
        <v>155</v>
      </c>
      <c r="P158" s="46" t="s">
        <v>38</v>
      </c>
    </row>
    <row r="159" spans="2:16" hidden="1" x14ac:dyDescent="0.25">
      <c r="B159" s="84">
        <v>152</v>
      </c>
      <c r="C159" s="84">
        <v>2020</v>
      </c>
      <c r="D159" s="46" t="s">
        <v>290</v>
      </c>
      <c r="E159" s="46" t="s">
        <v>291</v>
      </c>
      <c r="F159" s="47" t="s">
        <v>76</v>
      </c>
      <c r="G159" s="46" t="s">
        <v>296</v>
      </c>
      <c r="H159" s="52">
        <v>7</v>
      </c>
      <c r="I159" s="46" t="s">
        <v>25</v>
      </c>
      <c r="J159" s="46">
        <v>18</v>
      </c>
      <c r="K159" s="97">
        <v>23.057700000000001</v>
      </c>
      <c r="L159" s="88">
        <v>415.04</v>
      </c>
      <c r="M159" s="51" t="s">
        <v>293</v>
      </c>
      <c r="N159" s="52" t="s">
        <v>294</v>
      </c>
      <c r="O159" s="52" t="s">
        <v>155</v>
      </c>
      <c r="P159" s="46" t="s">
        <v>38</v>
      </c>
    </row>
    <row r="160" spans="2:16" hidden="1" x14ac:dyDescent="0.25">
      <c r="B160" s="84">
        <v>153</v>
      </c>
      <c r="C160" s="84">
        <v>2020</v>
      </c>
      <c r="D160" s="46" t="s">
        <v>290</v>
      </c>
      <c r="E160" s="46" t="s">
        <v>291</v>
      </c>
      <c r="F160" s="47" t="s">
        <v>76</v>
      </c>
      <c r="G160" s="46" t="s">
        <v>297</v>
      </c>
      <c r="H160" s="52">
        <v>7</v>
      </c>
      <c r="I160" s="46" t="s">
        <v>25</v>
      </c>
      <c r="J160" s="46">
        <v>28</v>
      </c>
      <c r="K160" s="97">
        <v>10.7728</v>
      </c>
      <c r="L160" s="88">
        <v>301.64</v>
      </c>
      <c r="M160" s="51" t="s">
        <v>293</v>
      </c>
      <c r="N160" s="52" t="s">
        <v>294</v>
      </c>
      <c r="O160" s="52" t="s">
        <v>155</v>
      </c>
      <c r="P160" s="46" t="s">
        <v>38</v>
      </c>
    </row>
    <row r="161" spans="2:16" hidden="1" x14ac:dyDescent="0.25">
      <c r="B161" s="84">
        <v>154</v>
      </c>
      <c r="C161" s="84">
        <v>2020</v>
      </c>
      <c r="D161" s="46" t="s">
        <v>290</v>
      </c>
      <c r="E161" s="46" t="s">
        <v>291</v>
      </c>
      <c r="F161" s="47" t="s">
        <v>76</v>
      </c>
      <c r="G161" s="46" t="s">
        <v>298</v>
      </c>
      <c r="H161" s="52">
        <v>7</v>
      </c>
      <c r="I161" s="46" t="s">
        <v>25</v>
      </c>
      <c r="J161" s="46">
        <v>84</v>
      </c>
      <c r="K161" s="97">
        <v>13.8179</v>
      </c>
      <c r="L161" s="55">
        <v>1160.71</v>
      </c>
      <c r="M161" s="51" t="s">
        <v>293</v>
      </c>
      <c r="N161" s="52" t="s">
        <v>294</v>
      </c>
      <c r="O161" s="52" t="s">
        <v>155</v>
      </c>
      <c r="P161" s="46" t="s">
        <v>38</v>
      </c>
    </row>
    <row r="162" spans="2:16" hidden="1" x14ac:dyDescent="0.25">
      <c r="B162" s="84">
        <v>155</v>
      </c>
      <c r="C162" s="84">
        <v>2020</v>
      </c>
      <c r="D162" s="46" t="s">
        <v>290</v>
      </c>
      <c r="E162" s="46" t="s">
        <v>291</v>
      </c>
      <c r="F162" s="47" t="s">
        <v>76</v>
      </c>
      <c r="G162" s="46" t="s">
        <v>299</v>
      </c>
      <c r="H162" s="52">
        <v>7</v>
      </c>
      <c r="I162" s="46" t="s">
        <v>25</v>
      </c>
      <c r="J162" s="46">
        <v>84</v>
      </c>
      <c r="K162" s="97">
        <v>14.5319</v>
      </c>
      <c r="L162" s="55">
        <v>1220.68</v>
      </c>
      <c r="M162" s="51" t="s">
        <v>293</v>
      </c>
      <c r="N162" s="52" t="s">
        <v>294</v>
      </c>
      <c r="O162" s="52" t="s">
        <v>155</v>
      </c>
      <c r="P162" s="46" t="s">
        <v>38</v>
      </c>
    </row>
    <row r="163" spans="2:16" hidden="1" x14ac:dyDescent="0.25">
      <c r="B163" s="84">
        <v>156</v>
      </c>
      <c r="C163" s="84">
        <v>2020</v>
      </c>
      <c r="D163" s="46" t="s">
        <v>290</v>
      </c>
      <c r="E163" s="46" t="s">
        <v>291</v>
      </c>
      <c r="F163" s="47" t="s">
        <v>76</v>
      </c>
      <c r="G163" s="46" t="s">
        <v>300</v>
      </c>
      <c r="H163" s="52">
        <v>7</v>
      </c>
      <c r="I163" s="46" t="s">
        <v>25</v>
      </c>
      <c r="J163" s="46">
        <v>56</v>
      </c>
      <c r="K163" s="97">
        <v>14.416399999999999</v>
      </c>
      <c r="L163" s="88">
        <v>807.32</v>
      </c>
      <c r="M163" s="51" t="s">
        <v>293</v>
      </c>
      <c r="N163" s="52" t="s">
        <v>294</v>
      </c>
      <c r="O163" s="52" t="s">
        <v>155</v>
      </c>
      <c r="P163" s="46" t="s">
        <v>38</v>
      </c>
    </row>
    <row r="164" spans="2:16" hidden="1" x14ac:dyDescent="0.25">
      <c r="B164" s="84">
        <v>157</v>
      </c>
      <c r="C164" s="84">
        <v>2020</v>
      </c>
      <c r="D164" s="46" t="s">
        <v>290</v>
      </c>
      <c r="E164" s="46" t="s">
        <v>291</v>
      </c>
      <c r="F164" s="47" t="s">
        <v>76</v>
      </c>
      <c r="G164" s="46" t="s">
        <v>301</v>
      </c>
      <c r="H164" s="52">
        <v>7</v>
      </c>
      <c r="I164" s="46" t="s">
        <v>25</v>
      </c>
      <c r="J164" s="46">
        <v>112</v>
      </c>
      <c r="K164" s="97">
        <v>14.3429</v>
      </c>
      <c r="L164" s="55">
        <v>1606.41</v>
      </c>
      <c r="M164" s="51" t="s">
        <v>293</v>
      </c>
      <c r="N164" s="52" t="s">
        <v>294</v>
      </c>
      <c r="O164" s="52" t="s">
        <v>155</v>
      </c>
      <c r="P164" s="46" t="s">
        <v>38</v>
      </c>
    </row>
    <row r="165" spans="2:16" hidden="1" x14ac:dyDescent="0.25">
      <c r="B165" s="84">
        <v>158</v>
      </c>
      <c r="C165" s="84">
        <v>2020</v>
      </c>
      <c r="D165" s="46" t="s">
        <v>290</v>
      </c>
      <c r="E165" s="46" t="s">
        <v>291</v>
      </c>
      <c r="F165" s="47" t="s">
        <v>76</v>
      </c>
      <c r="G165" s="46" t="s">
        <v>302</v>
      </c>
      <c r="H165" s="52">
        <v>7</v>
      </c>
      <c r="I165" s="46" t="s">
        <v>25</v>
      </c>
      <c r="J165" s="46">
        <v>112</v>
      </c>
      <c r="K165" s="97">
        <v>14.321899999999999</v>
      </c>
      <c r="L165" s="55">
        <v>1604.06</v>
      </c>
      <c r="M165" s="51" t="s">
        <v>293</v>
      </c>
      <c r="N165" s="52" t="s">
        <v>294</v>
      </c>
      <c r="O165" s="52" t="s">
        <v>155</v>
      </c>
      <c r="P165" s="46" t="s">
        <v>38</v>
      </c>
    </row>
    <row r="166" spans="2:16" hidden="1" x14ac:dyDescent="0.25">
      <c r="B166" s="84">
        <v>159</v>
      </c>
      <c r="C166" s="84">
        <v>2020</v>
      </c>
      <c r="D166" s="46" t="s">
        <v>303</v>
      </c>
      <c r="E166" s="46" t="s">
        <v>304</v>
      </c>
      <c r="F166" s="47" t="s">
        <v>34</v>
      </c>
      <c r="G166" s="46" t="s">
        <v>305</v>
      </c>
      <c r="H166" s="52">
        <v>90</v>
      </c>
      <c r="I166" s="46" t="s">
        <v>20</v>
      </c>
      <c r="J166" s="46">
        <v>50</v>
      </c>
      <c r="K166" s="87">
        <v>2.94</v>
      </c>
      <c r="L166" s="88">
        <v>147</v>
      </c>
      <c r="M166" s="51" t="s">
        <v>306</v>
      </c>
      <c r="N166" s="52" t="s">
        <v>244</v>
      </c>
      <c r="O166" s="52" t="s">
        <v>155</v>
      </c>
      <c r="P166" s="46" t="s">
        <v>38</v>
      </c>
    </row>
    <row r="167" spans="2:16" hidden="1" x14ac:dyDescent="0.25">
      <c r="B167" s="84">
        <v>160</v>
      </c>
      <c r="C167" s="84">
        <v>2020</v>
      </c>
      <c r="D167" s="46" t="s">
        <v>303</v>
      </c>
      <c r="E167" s="46" t="s">
        <v>304</v>
      </c>
      <c r="F167" s="47" t="s">
        <v>34</v>
      </c>
      <c r="G167" s="46" t="s">
        <v>307</v>
      </c>
      <c r="H167" s="52">
        <v>90</v>
      </c>
      <c r="I167" s="46" t="s">
        <v>20</v>
      </c>
      <c r="J167" s="46">
        <v>100</v>
      </c>
      <c r="K167" s="87">
        <v>4.5</v>
      </c>
      <c r="L167" s="88">
        <v>450</v>
      </c>
      <c r="M167" s="51" t="s">
        <v>306</v>
      </c>
      <c r="N167" s="52" t="s">
        <v>244</v>
      </c>
      <c r="O167" s="52" t="s">
        <v>155</v>
      </c>
      <c r="P167" s="46" t="s">
        <v>38</v>
      </c>
    </row>
    <row r="168" spans="2:16" hidden="1" x14ac:dyDescent="0.25">
      <c r="B168" s="84">
        <v>161</v>
      </c>
      <c r="C168" s="84">
        <v>2020</v>
      </c>
      <c r="D168" s="46" t="s">
        <v>303</v>
      </c>
      <c r="E168" s="46" t="s">
        <v>304</v>
      </c>
      <c r="F168" s="47" t="s">
        <v>34</v>
      </c>
      <c r="G168" s="46" t="s">
        <v>308</v>
      </c>
      <c r="H168" s="52">
        <v>90</v>
      </c>
      <c r="I168" s="46" t="s">
        <v>20</v>
      </c>
      <c r="J168" s="46">
        <v>200</v>
      </c>
      <c r="K168" s="87">
        <v>12.34</v>
      </c>
      <c r="L168" s="55">
        <v>2468</v>
      </c>
      <c r="M168" s="51" t="s">
        <v>306</v>
      </c>
      <c r="N168" s="52" t="s">
        <v>244</v>
      </c>
      <c r="O168" s="52" t="s">
        <v>155</v>
      </c>
      <c r="P168" s="46" t="s">
        <v>38</v>
      </c>
    </row>
    <row r="169" spans="2:16" hidden="1" x14ac:dyDescent="0.25">
      <c r="B169" s="84">
        <v>162</v>
      </c>
      <c r="C169" s="84">
        <v>2020</v>
      </c>
      <c r="D169" s="46" t="s">
        <v>236</v>
      </c>
      <c r="E169" s="46" t="s">
        <v>237</v>
      </c>
      <c r="F169" s="47" t="s">
        <v>34</v>
      </c>
      <c r="G169" s="46" t="s">
        <v>264</v>
      </c>
      <c r="H169" s="52">
        <v>60</v>
      </c>
      <c r="I169" s="46" t="s">
        <v>23</v>
      </c>
      <c r="J169" s="46">
        <v>300</v>
      </c>
      <c r="K169" s="87">
        <v>29.9</v>
      </c>
      <c r="L169" s="55">
        <v>8970</v>
      </c>
      <c r="M169" s="51" t="s">
        <v>309</v>
      </c>
      <c r="N169" s="52" t="s">
        <v>244</v>
      </c>
      <c r="O169" s="52" t="s">
        <v>155</v>
      </c>
      <c r="P169" s="46" t="s">
        <v>208</v>
      </c>
    </row>
    <row r="170" spans="2:16" hidden="1" x14ac:dyDescent="0.25">
      <c r="B170" s="84">
        <v>163</v>
      </c>
      <c r="C170" s="84">
        <v>2020</v>
      </c>
      <c r="D170" s="46" t="s">
        <v>290</v>
      </c>
      <c r="E170" s="46" t="s">
        <v>291</v>
      </c>
      <c r="F170" s="47" t="s">
        <v>310</v>
      </c>
      <c r="G170" s="46" t="s">
        <v>292</v>
      </c>
      <c r="H170" s="52">
        <v>7</v>
      </c>
      <c r="I170" s="46" t="s">
        <v>25</v>
      </c>
      <c r="J170" s="46">
        <v>12</v>
      </c>
      <c r="K170" s="95">
        <v>25.902999999999999</v>
      </c>
      <c r="L170" s="88">
        <v>310.83999999999997</v>
      </c>
      <c r="M170" s="51" t="s">
        <v>311</v>
      </c>
      <c r="N170" s="52" t="s">
        <v>294</v>
      </c>
      <c r="O170" s="52" t="s">
        <v>155</v>
      </c>
      <c r="P170" s="46" t="s">
        <v>38</v>
      </c>
    </row>
    <row r="171" spans="2:16" hidden="1" x14ac:dyDescent="0.25">
      <c r="B171" s="84">
        <v>164</v>
      </c>
      <c r="C171" s="84">
        <v>2020</v>
      </c>
      <c r="D171" s="46" t="s">
        <v>290</v>
      </c>
      <c r="E171" s="46" t="s">
        <v>291</v>
      </c>
      <c r="F171" s="47" t="s">
        <v>310</v>
      </c>
      <c r="G171" s="46" t="s">
        <v>295</v>
      </c>
      <c r="H171" s="52">
        <v>7</v>
      </c>
      <c r="I171" s="46" t="s">
        <v>25</v>
      </c>
      <c r="J171" s="46">
        <v>18</v>
      </c>
      <c r="K171" s="97">
        <v>19.172699999999999</v>
      </c>
      <c r="L171" s="88">
        <v>345.11</v>
      </c>
      <c r="M171" s="51" t="s">
        <v>311</v>
      </c>
      <c r="N171" s="52" t="s">
        <v>294</v>
      </c>
      <c r="O171" s="52" t="s">
        <v>155</v>
      </c>
      <c r="P171" s="46" t="s">
        <v>38</v>
      </c>
    </row>
    <row r="172" spans="2:16" hidden="1" x14ac:dyDescent="0.25">
      <c r="B172" s="84">
        <v>165</v>
      </c>
      <c r="C172" s="84">
        <v>2020</v>
      </c>
      <c r="D172" s="46" t="s">
        <v>290</v>
      </c>
      <c r="E172" s="46" t="s">
        <v>291</v>
      </c>
      <c r="F172" s="47" t="s">
        <v>310</v>
      </c>
      <c r="G172" s="46" t="s">
        <v>296</v>
      </c>
      <c r="H172" s="52">
        <v>7</v>
      </c>
      <c r="I172" s="46" t="s">
        <v>25</v>
      </c>
      <c r="J172" s="46">
        <v>18</v>
      </c>
      <c r="K172" s="97">
        <v>23.057700000000001</v>
      </c>
      <c r="L172" s="88">
        <v>415.04</v>
      </c>
      <c r="M172" s="51" t="s">
        <v>311</v>
      </c>
      <c r="N172" s="52" t="s">
        <v>294</v>
      </c>
      <c r="O172" s="52" t="s">
        <v>155</v>
      </c>
      <c r="P172" s="46" t="s">
        <v>38</v>
      </c>
    </row>
    <row r="173" spans="2:16" hidden="1" x14ac:dyDescent="0.25">
      <c r="B173" s="84">
        <v>166</v>
      </c>
      <c r="C173" s="84">
        <v>2020</v>
      </c>
      <c r="D173" s="46" t="s">
        <v>290</v>
      </c>
      <c r="E173" s="46" t="s">
        <v>291</v>
      </c>
      <c r="F173" s="47" t="s">
        <v>310</v>
      </c>
      <c r="G173" s="46" t="s">
        <v>297</v>
      </c>
      <c r="H173" s="52">
        <v>7</v>
      </c>
      <c r="I173" s="46" t="s">
        <v>25</v>
      </c>
      <c r="J173" s="46">
        <v>28</v>
      </c>
      <c r="K173" s="97">
        <v>10.7728</v>
      </c>
      <c r="L173" s="88">
        <v>301.64</v>
      </c>
      <c r="M173" s="51" t="s">
        <v>311</v>
      </c>
      <c r="N173" s="52" t="s">
        <v>294</v>
      </c>
      <c r="O173" s="52" t="s">
        <v>155</v>
      </c>
      <c r="P173" s="46" t="s">
        <v>38</v>
      </c>
    </row>
    <row r="174" spans="2:16" hidden="1" x14ac:dyDescent="0.25">
      <c r="B174" s="84">
        <v>167</v>
      </c>
      <c r="C174" s="84">
        <v>2020</v>
      </c>
      <c r="D174" s="46" t="s">
        <v>290</v>
      </c>
      <c r="E174" s="46" t="s">
        <v>291</v>
      </c>
      <c r="F174" s="47" t="s">
        <v>310</v>
      </c>
      <c r="G174" s="46" t="s">
        <v>298</v>
      </c>
      <c r="H174" s="52">
        <v>7</v>
      </c>
      <c r="I174" s="46" t="s">
        <v>25</v>
      </c>
      <c r="J174" s="46">
        <v>84</v>
      </c>
      <c r="K174" s="97">
        <v>13.8179</v>
      </c>
      <c r="L174" s="55">
        <v>1160.71</v>
      </c>
      <c r="M174" s="51" t="s">
        <v>311</v>
      </c>
      <c r="N174" s="52" t="s">
        <v>294</v>
      </c>
      <c r="O174" s="52" t="s">
        <v>155</v>
      </c>
      <c r="P174" s="46" t="s">
        <v>38</v>
      </c>
    </row>
    <row r="175" spans="2:16" hidden="1" x14ac:dyDescent="0.25">
      <c r="B175" s="84">
        <v>168</v>
      </c>
      <c r="C175" s="84">
        <v>2020</v>
      </c>
      <c r="D175" s="46" t="s">
        <v>290</v>
      </c>
      <c r="E175" s="46" t="s">
        <v>291</v>
      </c>
      <c r="F175" s="47" t="s">
        <v>310</v>
      </c>
      <c r="G175" s="46" t="s">
        <v>299</v>
      </c>
      <c r="H175" s="52">
        <v>7</v>
      </c>
      <c r="I175" s="46" t="s">
        <v>25</v>
      </c>
      <c r="J175" s="46">
        <v>84</v>
      </c>
      <c r="K175" s="97">
        <v>14.5319</v>
      </c>
      <c r="L175" s="55">
        <v>1220.68</v>
      </c>
      <c r="M175" s="51" t="s">
        <v>311</v>
      </c>
      <c r="N175" s="52" t="s">
        <v>294</v>
      </c>
      <c r="O175" s="52" t="s">
        <v>155</v>
      </c>
      <c r="P175" s="46" t="s">
        <v>38</v>
      </c>
    </row>
    <row r="176" spans="2:16" hidden="1" x14ac:dyDescent="0.25">
      <c r="B176" s="84">
        <v>169</v>
      </c>
      <c r="C176" s="84">
        <v>2020</v>
      </c>
      <c r="D176" s="46" t="s">
        <v>290</v>
      </c>
      <c r="E176" s="46" t="s">
        <v>291</v>
      </c>
      <c r="F176" s="47" t="s">
        <v>310</v>
      </c>
      <c r="G176" s="46" t="s">
        <v>300</v>
      </c>
      <c r="H176" s="52">
        <v>7</v>
      </c>
      <c r="I176" s="46" t="s">
        <v>25</v>
      </c>
      <c r="J176" s="46">
        <v>56</v>
      </c>
      <c r="K176" s="97">
        <v>14.416399999999999</v>
      </c>
      <c r="L176" s="88">
        <v>807.32</v>
      </c>
      <c r="M176" s="51" t="s">
        <v>311</v>
      </c>
      <c r="N176" s="52" t="s">
        <v>294</v>
      </c>
      <c r="O176" s="52" t="s">
        <v>155</v>
      </c>
      <c r="P176" s="46" t="s">
        <v>38</v>
      </c>
    </row>
    <row r="177" spans="2:16" hidden="1" x14ac:dyDescent="0.25">
      <c r="B177" s="84">
        <v>170</v>
      </c>
      <c r="C177" s="84">
        <v>2020</v>
      </c>
      <c r="D177" s="46" t="s">
        <v>290</v>
      </c>
      <c r="E177" s="46" t="s">
        <v>291</v>
      </c>
      <c r="F177" s="47" t="s">
        <v>310</v>
      </c>
      <c r="G177" s="46" t="s">
        <v>301</v>
      </c>
      <c r="H177" s="52">
        <v>7</v>
      </c>
      <c r="I177" s="46" t="s">
        <v>25</v>
      </c>
      <c r="J177" s="46">
        <v>112</v>
      </c>
      <c r="K177" s="97">
        <v>14.3429</v>
      </c>
      <c r="L177" s="55">
        <v>1606.41</v>
      </c>
      <c r="M177" s="51" t="s">
        <v>311</v>
      </c>
      <c r="N177" s="52" t="s">
        <v>294</v>
      </c>
      <c r="O177" s="52" t="s">
        <v>155</v>
      </c>
      <c r="P177" s="46" t="s">
        <v>38</v>
      </c>
    </row>
    <row r="178" spans="2:16" hidden="1" x14ac:dyDescent="0.25">
      <c r="B178" s="84">
        <v>171</v>
      </c>
      <c r="C178" s="84">
        <v>2020</v>
      </c>
      <c r="D178" s="46" t="s">
        <v>290</v>
      </c>
      <c r="E178" s="46" t="s">
        <v>291</v>
      </c>
      <c r="F178" s="47" t="s">
        <v>310</v>
      </c>
      <c r="G178" s="46" t="s">
        <v>302</v>
      </c>
      <c r="H178" s="52">
        <v>7</v>
      </c>
      <c r="I178" s="46" t="s">
        <v>25</v>
      </c>
      <c r="J178" s="46">
        <v>112</v>
      </c>
      <c r="K178" s="97">
        <v>14.321899999999999</v>
      </c>
      <c r="L178" s="55">
        <v>1604.06</v>
      </c>
      <c r="M178" s="51" t="s">
        <v>311</v>
      </c>
      <c r="N178" s="52" t="s">
        <v>294</v>
      </c>
      <c r="O178" s="52" t="s">
        <v>155</v>
      </c>
      <c r="P178" s="46" t="s">
        <v>38</v>
      </c>
    </row>
    <row r="179" spans="2:16" hidden="1" x14ac:dyDescent="0.25">
      <c r="B179" s="84">
        <v>172</v>
      </c>
      <c r="C179" s="84">
        <v>2020</v>
      </c>
      <c r="D179" s="46" t="s">
        <v>290</v>
      </c>
      <c r="E179" s="46" t="s">
        <v>291</v>
      </c>
      <c r="F179" s="47" t="s">
        <v>34</v>
      </c>
      <c r="G179" s="46" t="s">
        <v>292</v>
      </c>
      <c r="H179" s="52">
        <v>7</v>
      </c>
      <c r="I179" s="46" t="s">
        <v>25</v>
      </c>
      <c r="J179" s="46">
        <v>12</v>
      </c>
      <c r="K179" s="95">
        <v>25.902999999999999</v>
      </c>
      <c r="L179" s="88">
        <v>310.83999999999997</v>
      </c>
      <c r="M179" s="51" t="s">
        <v>312</v>
      </c>
      <c r="N179" s="52" t="s">
        <v>294</v>
      </c>
      <c r="O179" s="52" t="s">
        <v>155</v>
      </c>
      <c r="P179" s="46" t="s">
        <v>38</v>
      </c>
    </row>
    <row r="180" spans="2:16" hidden="1" x14ac:dyDescent="0.25">
      <c r="B180" s="84">
        <v>173</v>
      </c>
      <c r="C180" s="84">
        <v>2020</v>
      </c>
      <c r="D180" s="46" t="s">
        <v>290</v>
      </c>
      <c r="E180" s="46" t="s">
        <v>291</v>
      </c>
      <c r="F180" s="47" t="s">
        <v>34</v>
      </c>
      <c r="G180" s="46" t="s">
        <v>295</v>
      </c>
      <c r="H180" s="52">
        <v>7</v>
      </c>
      <c r="I180" s="46" t="s">
        <v>25</v>
      </c>
      <c r="J180" s="46">
        <v>18</v>
      </c>
      <c r="K180" s="97">
        <v>19.172699999999999</v>
      </c>
      <c r="L180" s="88">
        <v>345.11</v>
      </c>
      <c r="M180" s="51" t="s">
        <v>312</v>
      </c>
      <c r="N180" s="52" t="s">
        <v>294</v>
      </c>
      <c r="O180" s="52" t="s">
        <v>155</v>
      </c>
      <c r="P180" s="46" t="s">
        <v>38</v>
      </c>
    </row>
    <row r="181" spans="2:16" hidden="1" x14ac:dyDescent="0.25">
      <c r="B181" s="84">
        <v>174</v>
      </c>
      <c r="C181" s="84">
        <v>2020</v>
      </c>
      <c r="D181" s="46" t="s">
        <v>290</v>
      </c>
      <c r="E181" s="46" t="s">
        <v>291</v>
      </c>
      <c r="F181" s="47" t="s">
        <v>34</v>
      </c>
      <c r="G181" s="46" t="s">
        <v>296</v>
      </c>
      <c r="H181" s="52">
        <v>7</v>
      </c>
      <c r="I181" s="46" t="s">
        <v>25</v>
      </c>
      <c r="J181" s="46">
        <v>18</v>
      </c>
      <c r="K181" s="97">
        <v>23.057700000000001</v>
      </c>
      <c r="L181" s="88">
        <v>415.04</v>
      </c>
      <c r="M181" s="51" t="s">
        <v>312</v>
      </c>
      <c r="N181" s="52" t="s">
        <v>294</v>
      </c>
      <c r="O181" s="52" t="s">
        <v>155</v>
      </c>
      <c r="P181" s="46" t="s">
        <v>38</v>
      </c>
    </row>
    <row r="182" spans="2:16" hidden="1" x14ac:dyDescent="0.25">
      <c r="B182" s="84">
        <v>175</v>
      </c>
      <c r="C182" s="84">
        <v>2020</v>
      </c>
      <c r="D182" s="46" t="s">
        <v>290</v>
      </c>
      <c r="E182" s="46" t="s">
        <v>291</v>
      </c>
      <c r="F182" s="47" t="s">
        <v>34</v>
      </c>
      <c r="G182" s="46" t="s">
        <v>297</v>
      </c>
      <c r="H182" s="52">
        <v>7</v>
      </c>
      <c r="I182" s="46" t="s">
        <v>25</v>
      </c>
      <c r="J182" s="46">
        <v>28</v>
      </c>
      <c r="K182" s="97">
        <v>10.7728</v>
      </c>
      <c r="L182" s="88">
        <v>301.64</v>
      </c>
      <c r="M182" s="51" t="s">
        <v>312</v>
      </c>
      <c r="N182" s="52" t="s">
        <v>294</v>
      </c>
      <c r="O182" s="52" t="s">
        <v>155</v>
      </c>
      <c r="P182" s="46" t="s">
        <v>38</v>
      </c>
    </row>
    <row r="183" spans="2:16" hidden="1" x14ac:dyDescent="0.25">
      <c r="B183" s="84">
        <v>176</v>
      </c>
      <c r="C183" s="84">
        <v>2020</v>
      </c>
      <c r="D183" s="46" t="s">
        <v>290</v>
      </c>
      <c r="E183" s="46" t="s">
        <v>291</v>
      </c>
      <c r="F183" s="47" t="s">
        <v>34</v>
      </c>
      <c r="G183" s="46" t="s">
        <v>298</v>
      </c>
      <c r="H183" s="52">
        <v>7</v>
      </c>
      <c r="I183" s="46" t="s">
        <v>25</v>
      </c>
      <c r="J183" s="46">
        <v>84</v>
      </c>
      <c r="K183" s="97">
        <v>13.8179</v>
      </c>
      <c r="L183" s="55">
        <v>1160.71</v>
      </c>
      <c r="M183" s="51" t="s">
        <v>312</v>
      </c>
      <c r="N183" s="52" t="s">
        <v>294</v>
      </c>
      <c r="O183" s="52" t="s">
        <v>155</v>
      </c>
      <c r="P183" s="46" t="s">
        <v>38</v>
      </c>
    </row>
    <row r="184" spans="2:16" hidden="1" x14ac:dyDescent="0.25">
      <c r="B184" s="84">
        <v>177</v>
      </c>
      <c r="C184" s="84">
        <v>2020</v>
      </c>
      <c r="D184" s="46" t="s">
        <v>290</v>
      </c>
      <c r="E184" s="46" t="s">
        <v>291</v>
      </c>
      <c r="F184" s="47" t="s">
        <v>34</v>
      </c>
      <c r="G184" s="46" t="s">
        <v>299</v>
      </c>
      <c r="H184" s="52">
        <v>7</v>
      </c>
      <c r="I184" s="46" t="s">
        <v>25</v>
      </c>
      <c r="J184" s="46">
        <v>84</v>
      </c>
      <c r="K184" s="97">
        <v>14.5319</v>
      </c>
      <c r="L184" s="55">
        <v>1220.68</v>
      </c>
      <c r="M184" s="51" t="s">
        <v>312</v>
      </c>
      <c r="N184" s="52" t="s">
        <v>294</v>
      </c>
      <c r="O184" s="52" t="s">
        <v>155</v>
      </c>
      <c r="P184" s="46" t="s">
        <v>38</v>
      </c>
    </row>
    <row r="185" spans="2:16" hidden="1" x14ac:dyDescent="0.25">
      <c r="B185" s="84">
        <v>178</v>
      </c>
      <c r="C185" s="84">
        <v>2020</v>
      </c>
      <c r="D185" s="46" t="s">
        <v>290</v>
      </c>
      <c r="E185" s="46" t="s">
        <v>291</v>
      </c>
      <c r="F185" s="47" t="s">
        <v>34</v>
      </c>
      <c r="G185" s="46" t="s">
        <v>300</v>
      </c>
      <c r="H185" s="52">
        <v>7</v>
      </c>
      <c r="I185" s="46" t="s">
        <v>25</v>
      </c>
      <c r="J185" s="46">
        <v>56</v>
      </c>
      <c r="K185" s="97">
        <v>14.416399999999999</v>
      </c>
      <c r="L185" s="88">
        <v>807.32</v>
      </c>
      <c r="M185" s="51" t="s">
        <v>312</v>
      </c>
      <c r="N185" s="52" t="s">
        <v>294</v>
      </c>
      <c r="O185" s="52" t="s">
        <v>155</v>
      </c>
      <c r="P185" s="46" t="s">
        <v>38</v>
      </c>
    </row>
    <row r="186" spans="2:16" hidden="1" x14ac:dyDescent="0.25">
      <c r="B186" s="84">
        <v>179</v>
      </c>
      <c r="C186" s="84">
        <v>2020</v>
      </c>
      <c r="D186" s="46" t="s">
        <v>290</v>
      </c>
      <c r="E186" s="46" t="s">
        <v>291</v>
      </c>
      <c r="F186" s="47" t="s">
        <v>34</v>
      </c>
      <c r="G186" s="46" t="s">
        <v>301</v>
      </c>
      <c r="H186" s="52">
        <v>7</v>
      </c>
      <c r="I186" s="46" t="s">
        <v>25</v>
      </c>
      <c r="J186" s="46">
        <v>112</v>
      </c>
      <c r="K186" s="97">
        <v>14.3429</v>
      </c>
      <c r="L186" s="55">
        <v>1606.41</v>
      </c>
      <c r="M186" s="51" t="s">
        <v>312</v>
      </c>
      <c r="N186" s="52" t="s">
        <v>294</v>
      </c>
      <c r="O186" s="52" t="s">
        <v>155</v>
      </c>
      <c r="P186" s="46" t="s">
        <v>38</v>
      </c>
    </row>
    <row r="187" spans="2:16" hidden="1" x14ac:dyDescent="0.25">
      <c r="B187" s="84">
        <v>180</v>
      </c>
      <c r="C187" s="84">
        <v>2020</v>
      </c>
      <c r="D187" s="46" t="s">
        <v>290</v>
      </c>
      <c r="E187" s="46" t="s">
        <v>291</v>
      </c>
      <c r="F187" s="47" t="s">
        <v>34</v>
      </c>
      <c r="G187" s="46" t="s">
        <v>302</v>
      </c>
      <c r="H187" s="52">
        <v>7</v>
      </c>
      <c r="I187" s="46" t="s">
        <v>25</v>
      </c>
      <c r="J187" s="46">
        <v>112</v>
      </c>
      <c r="K187" s="97">
        <v>14.321899999999999</v>
      </c>
      <c r="L187" s="55">
        <v>1604.06</v>
      </c>
      <c r="M187" s="51" t="s">
        <v>312</v>
      </c>
      <c r="N187" s="52" t="s">
        <v>294</v>
      </c>
      <c r="O187" s="52" t="s">
        <v>155</v>
      </c>
      <c r="P187" s="46" t="s">
        <v>38</v>
      </c>
    </row>
    <row r="188" spans="2:16" hidden="1" x14ac:dyDescent="0.25">
      <c r="B188" s="84">
        <v>181</v>
      </c>
      <c r="C188" s="84">
        <v>2020</v>
      </c>
      <c r="D188" s="46" t="s">
        <v>236</v>
      </c>
      <c r="E188" s="46" t="s">
        <v>237</v>
      </c>
      <c r="F188" s="47" t="s">
        <v>34</v>
      </c>
      <c r="G188" s="46" t="s">
        <v>313</v>
      </c>
      <c r="H188" s="52">
        <v>90</v>
      </c>
      <c r="I188" s="46" t="s">
        <v>20</v>
      </c>
      <c r="J188" s="46">
        <v>960</v>
      </c>
      <c r="K188" s="87">
        <v>4.0599999999999996</v>
      </c>
      <c r="L188" s="98">
        <v>3897.6</v>
      </c>
      <c r="M188" s="51" t="s">
        <v>314</v>
      </c>
      <c r="N188" s="52" t="s">
        <v>315</v>
      </c>
      <c r="O188" s="52" t="s">
        <v>316</v>
      </c>
      <c r="P188" s="46" t="s">
        <v>208</v>
      </c>
    </row>
    <row r="189" spans="2:16" hidden="1" x14ac:dyDescent="0.25">
      <c r="B189" s="84">
        <v>182</v>
      </c>
      <c r="C189" s="84">
        <v>2020</v>
      </c>
      <c r="D189" s="46" t="s">
        <v>236</v>
      </c>
      <c r="E189" s="46" t="s">
        <v>237</v>
      </c>
      <c r="F189" s="47" t="s">
        <v>62</v>
      </c>
      <c r="G189" s="46" t="s">
        <v>317</v>
      </c>
      <c r="H189" s="52">
        <v>90</v>
      </c>
      <c r="I189" s="46" t="s">
        <v>20</v>
      </c>
      <c r="J189" s="46">
        <v>600</v>
      </c>
      <c r="K189" s="87">
        <v>4.0599999999999996</v>
      </c>
      <c r="L189" s="99">
        <v>2436</v>
      </c>
      <c r="M189" s="51" t="s">
        <v>318</v>
      </c>
      <c r="N189" s="52" t="s">
        <v>319</v>
      </c>
      <c r="O189" s="52" t="s">
        <v>316</v>
      </c>
      <c r="P189" s="46" t="s">
        <v>208</v>
      </c>
    </row>
    <row r="190" spans="2:16" hidden="1" x14ac:dyDescent="0.25">
      <c r="B190" s="84">
        <v>183</v>
      </c>
      <c r="C190" s="84">
        <v>2020</v>
      </c>
      <c r="D190" s="46" t="s">
        <v>320</v>
      </c>
      <c r="E190" s="46" t="s">
        <v>321</v>
      </c>
      <c r="F190" s="47" t="s">
        <v>134</v>
      </c>
      <c r="G190" s="46" t="s">
        <v>322</v>
      </c>
      <c r="H190" s="52">
        <v>7</v>
      </c>
      <c r="I190" s="46" t="s">
        <v>25</v>
      </c>
      <c r="J190" s="46">
        <v>1</v>
      </c>
      <c r="K190" s="87">
        <v>11</v>
      </c>
      <c r="L190" s="88">
        <v>11</v>
      </c>
      <c r="M190" s="51" t="s">
        <v>323</v>
      </c>
      <c r="N190" s="52" t="s">
        <v>324</v>
      </c>
      <c r="O190" s="52" t="s">
        <v>155</v>
      </c>
      <c r="P190" s="46" t="s">
        <v>38</v>
      </c>
    </row>
    <row r="191" spans="2:16" hidden="1" x14ac:dyDescent="0.25">
      <c r="B191" s="84">
        <v>184</v>
      </c>
      <c r="C191" s="84">
        <v>2020</v>
      </c>
      <c r="D191" s="46" t="s">
        <v>320</v>
      </c>
      <c r="E191" s="46" t="s">
        <v>321</v>
      </c>
      <c r="F191" s="47" t="s">
        <v>134</v>
      </c>
      <c r="G191" s="46" t="s">
        <v>325</v>
      </c>
      <c r="H191" s="52">
        <v>7</v>
      </c>
      <c r="I191" s="46" t="s">
        <v>25</v>
      </c>
      <c r="J191" s="46">
        <v>1</v>
      </c>
      <c r="K191" s="87">
        <v>11</v>
      </c>
      <c r="L191" s="88">
        <v>11</v>
      </c>
      <c r="M191" s="51" t="s">
        <v>323</v>
      </c>
      <c r="N191" s="52" t="s">
        <v>324</v>
      </c>
      <c r="O191" s="52" t="s">
        <v>155</v>
      </c>
      <c r="P191" s="46" t="s">
        <v>38</v>
      </c>
    </row>
    <row r="192" spans="2:16" hidden="1" x14ac:dyDescent="0.25">
      <c r="B192" s="84">
        <v>185</v>
      </c>
      <c r="C192" s="84">
        <v>2020</v>
      </c>
      <c r="D192" s="46" t="s">
        <v>214</v>
      </c>
      <c r="E192" s="46" t="s">
        <v>215</v>
      </c>
      <c r="F192" s="47" t="s">
        <v>34</v>
      </c>
      <c r="G192" s="46" t="s">
        <v>326</v>
      </c>
      <c r="H192" s="52">
        <v>30</v>
      </c>
      <c r="I192" s="46" t="s">
        <v>17</v>
      </c>
      <c r="J192" s="46">
        <v>650</v>
      </c>
      <c r="K192" s="87">
        <v>1.65</v>
      </c>
      <c r="L192" s="55">
        <v>1072.5</v>
      </c>
      <c r="M192" s="51" t="s">
        <v>327</v>
      </c>
      <c r="N192" s="52" t="s">
        <v>328</v>
      </c>
      <c r="O192" s="52" t="s">
        <v>155</v>
      </c>
      <c r="P192" s="46" t="s">
        <v>208</v>
      </c>
    </row>
    <row r="193" spans="2:16" hidden="1" x14ac:dyDescent="0.25">
      <c r="B193" s="84">
        <v>186</v>
      </c>
      <c r="C193" s="84">
        <v>2020</v>
      </c>
      <c r="D193" s="46" t="s">
        <v>262</v>
      </c>
      <c r="E193" s="46" t="s">
        <v>263</v>
      </c>
      <c r="F193" s="47" t="s">
        <v>34</v>
      </c>
      <c r="G193" s="46" t="s">
        <v>264</v>
      </c>
      <c r="H193" s="52">
        <v>60</v>
      </c>
      <c r="I193" s="46" t="s">
        <v>23</v>
      </c>
      <c r="J193" s="46">
        <v>10000</v>
      </c>
      <c r="K193" s="87">
        <v>1</v>
      </c>
      <c r="L193" s="55">
        <v>10000</v>
      </c>
      <c r="M193" s="51" t="s">
        <v>329</v>
      </c>
      <c r="N193" s="52" t="s">
        <v>328</v>
      </c>
      <c r="O193" s="52" t="s">
        <v>155</v>
      </c>
      <c r="P193" s="46" t="s">
        <v>208</v>
      </c>
    </row>
    <row r="194" spans="2:16" hidden="1" x14ac:dyDescent="0.25">
      <c r="B194" s="84">
        <v>187</v>
      </c>
      <c r="C194" s="84">
        <v>2020</v>
      </c>
      <c r="D194" s="46" t="s">
        <v>158</v>
      </c>
      <c r="E194" s="46" t="s">
        <v>159</v>
      </c>
      <c r="F194" s="47" t="s">
        <v>34</v>
      </c>
      <c r="G194" s="46" t="s">
        <v>252</v>
      </c>
      <c r="H194" s="52">
        <v>60</v>
      </c>
      <c r="I194" s="46" t="s">
        <v>23</v>
      </c>
      <c r="J194" s="46">
        <v>2000</v>
      </c>
      <c r="K194" s="87">
        <v>5.51</v>
      </c>
      <c r="L194" s="55">
        <v>11020</v>
      </c>
      <c r="M194" s="51" t="s">
        <v>330</v>
      </c>
      <c r="N194" s="52" t="s">
        <v>331</v>
      </c>
      <c r="O194" s="52" t="s">
        <v>155</v>
      </c>
      <c r="P194" s="46" t="s">
        <v>208</v>
      </c>
    </row>
    <row r="195" spans="2:16" hidden="1" x14ac:dyDescent="0.25">
      <c r="B195" s="84">
        <v>188</v>
      </c>
      <c r="C195" s="84">
        <v>2020</v>
      </c>
      <c r="D195" s="46" t="s">
        <v>332</v>
      </c>
      <c r="E195" s="46" t="s">
        <v>333</v>
      </c>
      <c r="F195" s="47" t="s">
        <v>34</v>
      </c>
      <c r="G195" s="46" t="s">
        <v>334</v>
      </c>
      <c r="H195" s="52">
        <v>30</v>
      </c>
      <c r="I195" s="46" t="s">
        <v>17</v>
      </c>
      <c r="J195" s="46">
        <v>100</v>
      </c>
      <c r="K195" s="87">
        <v>5.8</v>
      </c>
      <c r="L195" s="88">
        <v>580</v>
      </c>
      <c r="M195" s="51" t="s">
        <v>335</v>
      </c>
      <c r="N195" s="52" t="s">
        <v>331</v>
      </c>
      <c r="O195" s="52" t="s">
        <v>155</v>
      </c>
      <c r="P195" s="46" t="s">
        <v>38</v>
      </c>
    </row>
    <row r="196" spans="2:16" hidden="1" x14ac:dyDescent="0.25">
      <c r="B196" s="84">
        <v>189</v>
      </c>
      <c r="C196" s="84">
        <v>2020</v>
      </c>
      <c r="D196" s="46" t="s">
        <v>336</v>
      </c>
      <c r="E196" s="46" t="s">
        <v>337</v>
      </c>
      <c r="F196" s="47" t="s">
        <v>34</v>
      </c>
      <c r="G196" s="46" t="s">
        <v>242</v>
      </c>
      <c r="H196" s="52">
        <v>30</v>
      </c>
      <c r="I196" s="46" t="s">
        <v>17</v>
      </c>
      <c r="J196" s="46">
        <v>10020</v>
      </c>
      <c r="K196" s="87">
        <v>3.92</v>
      </c>
      <c r="L196" s="55">
        <v>39278.400000000001</v>
      </c>
      <c r="M196" s="51" t="s">
        <v>338</v>
      </c>
      <c r="N196" s="52" t="s">
        <v>339</v>
      </c>
      <c r="O196" s="52" t="s">
        <v>316</v>
      </c>
      <c r="P196" s="46" t="s">
        <v>208</v>
      </c>
    </row>
    <row r="197" spans="2:16" hidden="1" x14ac:dyDescent="0.25">
      <c r="B197" s="84">
        <v>190</v>
      </c>
      <c r="C197" s="84">
        <v>2020</v>
      </c>
      <c r="D197" s="46" t="s">
        <v>290</v>
      </c>
      <c r="E197" s="46" t="s">
        <v>291</v>
      </c>
      <c r="F197" s="47" t="s">
        <v>62</v>
      </c>
      <c r="G197" s="46" t="s">
        <v>292</v>
      </c>
      <c r="H197" s="52">
        <v>7</v>
      </c>
      <c r="I197" s="46" t="s">
        <v>25</v>
      </c>
      <c r="J197" s="46">
        <v>12</v>
      </c>
      <c r="K197" s="95">
        <v>25.902999999999999</v>
      </c>
      <c r="L197" s="88">
        <v>310.83999999999997</v>
      </c>
      <c r="M197" s="51" t="s">
        <v>340</v>
      </c>
      <c r="N197" s="52" t="s">
        <v>294</v>
      </c>
      <c r="O197" s="52" t="s">
        <v>155</v>
      </c>
      <c r="P197" s="46" t="s">
        <v>38</v>
      </c>
    </row>
    <row r="198" spans="2:16" hidden="1" x14ac:dyDescent="0.25">
      <c r="B198" s="84">
        <v>191</v>
      </c>
      <c r="C198" s="84">
        <v>2020</v>
      </c>
      <c r="D198" s="46" t="s">
        <v>290</v>
      </c>
      <c r="E198" s="46" t="s">
        <v>291</v>
      </c>
      <c r="F198" s="47" t="s">
        <v>62</v>
      </c>
      <c r="G198" s="46" t="s">
        <v>295</v>
      </c>
      <c r="H198" s="52">
        <v>7</v>
      </c>
      <c r="I198" s="46" t="s">
        <v>25</v>
      </c>
      <c r="J198" s="46">
        <v>18</v>
      </c>
      <c r="K198" s="97">
        <v>19.172699999999999</v>
      </c>
      <c r="L198" s="88">
        <v>345.11</v>
      </c>
      <c r="M198" s="51" t="s">
        <v>340</v>
      </c>
      <c r="N198" s="52" t="s">
        <v>294</v>
      </c>
      <c r="O198" s="52" t="s">
        <v>155</v>
      </c>
      <c r="P198" s="46" t="s">
        <v>38</v>
      </c>
    </row>
    <row r="199" spans="2:16" hidden="1" x14ac:dyDescent="0.25">
      <c r="B199" s="84">
        <v>192</v>
      </c>
      <c r="C199" s="84">
        <v>2020</v>
      </c>
      <c r="D199" s="46" t="s">
        <v>290</v>
      </c>
      <c r="E199" s="46" t="s">
        <v>291</v>
      </c>
      <c r="F199" s="47" t="s">
        <v>62</v>
      </c>
      <c r="G199" s="46" t="s">
        <v>296</v>
      </c>
      <c r="H199" s="52">
        <v>7</v>
      </c>
      <c r="I199" s="46" t="s">
        <v>25</v>
      </c>
      <c r="J199" s="46">
        <v>18</v>
      </c>
      <c r="K199" s="97">
        <v>23.057700000000001</v>
      </c>
      <c r="L199" s="88">
        <v>415.04</v>
      </c>
      <c r="M199" s="51" t="s">
        <v>340</v>
      </c>
      <c r="N199" s="52" t="s">
        <v>294</v>
      </c>
      <c r="O199" s="52" t="s">
        <v>155</v>
      </c>
      <c r="P199" s="46" t="s">
        <v>38</v>
      </c>
    </row>
    <row r="200" spans="2:16" hidden="1" x14ac:dyDescent="0.25">
      <c r="B200" s="84">
        <v>193</v>
      </c>
      <c r="C200" s="84">
        <v>2020</v>
      </c>
      <c r="D200" s="46" t="s">
        <v>290</v>
      </c>
      <c r="E200" s="46" t="s">
        <v>291</v>
      </c>
      <c r="F200" s="47" t="s">
        <v>62</v>
      </c>
      <c r="G200" s="46" t="s">
        <v>297</v>
      </c>
      <c r="H200" s="52">
        <v>7</v>
      </c>
      <c r="I200" s="46" t="s">
        <v>25</v>
      </c>
      <c r="J200" s="46">
        <v>28</v>
      </c>
      <c r="K200" s="97">
        <v>10.7728</v>
      </c>
      <c r="L200" s="88">
        <v>301.64</v>
      </c>
      <c r="M200" s="51" t="s">
        <v>340</v>
      </c>
      <c r="N200" s="52" t="s">
        <v>294</v>
      </c>
      <c r="O200" s="52" t="s">
        <v>155</v>
      </c>
      <c r="P200" s="46" t="s">
        <v>38</v>
      </c>
    </row>
    <row r="201" spans="2:16" hidden="1" x14ac:dyDescent="0.25">
      <c r="B201" s="84">
        <v>194</v>
      </c>
      <c r="C201" s="84">
        <v>2020</v>
      </c>
      <c r="D201" s="46" t="s">
        <v>290</v>
      </c>
      <c r="E201" s="46" t="s">
        <v>291</v>
      </c>
      <c r="F201" s="47" t="s">
        <v>62</v>
      </c>
      <c r="G201" s="46" t="s">
        <v>298</v>
      </c>
      <c r="H201" s="52">
        <v>7</v>
      </c>
      <c r="I201" s="46" t="s">
        <v>25</v>
      </c>
      <c r="J201" s="46">
        <v>84</v>
      </c>
      <c r="K201" s="97">
        <v>13.8179</v>
      </c>
      <c r="L201" s="55">
        <v>1160.71</v>
      </c>
      <c r="M201" s="51" t="s">
        <v>340</v>
      </c>
      <c r="N201" s="52" t="s">
        <v>294</v>
      </c>
      <c r="O201" s="52" t="s">
        <v>155</v>
      </c>
      <c r="P201" s="46" t="s">
        <v>38</v>
      </c>
    </row>
    <row r="202" spans="2:16" hidden="1" x14ac:dyDescent="0.25">
      <c r="B202" s="84">
        <v>195</v>
      </c>
      <c r="C202" s="84">
        <v>2020</v>
      </c>
      <c r="D202" s="46" t="s">
        <v>290</v>
      </c>
      <c r="E202" s="46" t="s">
        <v>291</v>
      </c>
      <c r="F202" s="47" t="s">
        <v>62</v>
      </c>
      <c r="G202" s="46" t="s">
        <v>299</v>
      </c>
      <c r="H202" s="52">
        <v>7</v>
      </c>
      <c r="I202" s="46" t="s">
        <v>25</v>
      </c>
      <c r="J202" s="46">
        <v>84</v>
      </c>
      <c r="K202" s="97">
        <v>14.5319</v>
      </c>
      <c r="L202" s="55">
        <v>1220.68</v>
      </c>
      <c r="M202" s="51" t="s">
        <v>340</v>
      </c>
      <c r="N202" s="52" t="s">
        <v>294</v>
      </c>
      <c r="O202" s="52" t="s">
        <v>155</v>
      </c>
      <c r="P202" s="46" t="s">
        <v>38</v>
      </c>
    </row>
    <row r="203" spans="2:16" hidden="1" x14ac:dyDescent="0.25">
      <c r="B203" s="84">
        <v>196</v>
      </c>
      <c r="C203" s="84">
        <v>2020</v>
      </c>
      <c r="D203" s="46" t="s">
        <v>290</v>
      </c>
      <c r="E203" s="46" t="s">
        <v>291</v>
      </c>
      <c r="F203" s="47" t="s">
        <v>62</v>
      </c>
      <c r="G203" s="46" t="s">
        <v>300</v>
      </c>
      <c r="H203" s="52">
        <v>7</v>
      </c>
      <c r="I203" s="46" t="s">
        <v>25</v>
      </c>
      <c r="J203" s="46">
        <v>56</v>
      </c>
      <c r="K203" s="97">
        <v>14.416399999999999</v>
      </c>
      <c r="L203" s="88">
        <v>807.32</v>
      </c>
      <c r="M203" s="51" t="s">
        <v>340</v>
      </c>
      <c r="N203" s="52" t="s">
        <v>294</v>
      </c>
      <c r="O203" s="52" t="s">
        <v>155</v>
      </c>
      <c r="P203" s="46" t="s">
        <v>38</v>
      </c>
    </row>
    <row r="204" spans="2:16" hidden="1" x14ac:dyDescent="0.25">
      <c r="B204" s="84">
        <v>197</v>
      </c>
      <c r="C204" s="84">
        <v>2020</v>
      </c>
      <c r="D204" s="46" t="s">
        <v>290</v>
      </c>
      <c r="E204" s="46" t="s">
        <v>291</v>
      </c>
      <c r="F204" s="47" t="s">
        <v>62</v>
      </c>
      <c r="G204" s="46" t="s">
        <v>301</v>
      </c>
      <c r="H204" s="52">
        <v>7</v>
      </c>
      <c r="I204" s="46" t="s">
        <v>25</v>
      </c>
      <c r="J204" s="46">
        <v>112</v>
      </c>
      <c r="K204" s="97">
        <v>14.3429</v>
      </c>
      <c r="L204" s="55">
        <v>1606.41</v>
      </c>
      <c r="M204" s="51" t="s">
        <v>340</v>
      </c>
      <c r="N204" s="52" t="s">
        <v>294</v>
      </c>
      <c r="O204" s="52" t="s">
        <v>155</v>
      </c>
      <c r="P204" s="46" t="s">
        <v>38</v>
      </c>
    </row>
    <row r="205" spans="2:16" hidden="1" x14ac:dyDescent="0.25">
      <c r="B205" s="84">
        <v>198</v>
      </c>
      <c r="C205" s="84">
        <v>2020</v>
      </c>
      <c r="D205" s="46" t="s">
        <v>290</v>
      </c>
      <c r="E205" s="46" t="s">
        <v>291</v>
      </c>
      <c r="F205" s="47" t="s">
        <v>62</v>
      </c>
      <c r="G205" s="46" t="s">
        <v>302</v>
      </c>
      <c r="H205" s="52">
        <v>7</v>
      </c>
      <c r="I205" s="46" t="s">
        <v>25</v>
      </c>
      <c r="J205" s="46">
        <v>112</v>
      </c>
      <c r="K205" s="97">
        <v>14.321899999999999</v>
      </c>
      <c r="L205" s="55">
        <v>1604.06</v>
      </c>
      <c r="M205" s="51" t="s">
        <v>340</v>
      </c>
      <c r="N205" s="52" t="s">
        <v>294</v>
      </c>
      <c r="O205" s="52" t="s">
        <v>155</v>
      </c>
      <c r="P205" s="46" t="s">
        <v>38</v>
      </c>
    </row>
    <row r="206" spans="2:16" hidden="1" x14ac:dyDescent="0.25">
      <c r="B206" s="84">
        <v>199</v>
      </c>
      <c r="C206" s="84">
        <v>2020</v>
      </c>
      <c r="D206" s="46" t="s">
        <v>214</v>
      </c>
      <c r="E206" s="46" t="s">
        <v>215</v>
      </c>
      <c r="F206" s="47" t="s">
        <v>34</v>
      </c>
      <c r="G206" s="46" t="s">
        <v>326</v>
      </c>
      <c r="H206" s="52">
        <v>30</v>
      </c>
      <c r="I206" s="46" t="s">
        <v>17</v>
      </c>
      <c r="J206" s="46">
        <v>10000</v>
      </c>
      <c r="K206" s="87">
        <v>1.65</v>
      </c>
      <c r="L206" s="55">
        <v>16500</v>
      </c>
      <c r="M206" s="51" t="s">
        <v>341</v>
      </c>
      <c r="N206" s="52" t="s">
        <v>342</v>
      </c>
      <c r="O206" s="52" t="s">
        <v>155</v>
      </c>
      <c r="P206" s="46" t="s">
        <v>208</v>
      </c>
    </row>
    <row r="207" spans="2:16" hidden="1" x14ac:dyDescent="0.25">
      <c r="B207" s="84">
        <v>200</v>
      </c>
      <c r="C207" s="84">
        <v>2020</v>
      </c>
      <c r="D207" s="46" t="s">
        <v>343</v>
      </c>
      <c r="E207" s="46" t="s">
        <v>344</v>
      </c>
      <c r="F207" s="47" t="s">
        <v>34</v>
      </c>
      <c r="G207" s="46" t="s">
        <v>345</v>
      </c>
      <c r="H207" s="52">
        <v>30</v>
      </c>
      <c r="I207" s="46" t="s">
        <v>17</v>
      </c>
      <c r="J207" s="46">
        <v>600</v>
      </c>
      <c r="K207" s="87">
        <v>2.5</v>
      </c>
      <c r="L207" s="55">
        <v>1500</v>
      </c>
      <c r="M207" s="51" t="s">
        <v>346</v>
      </c>
      <c r="N207" s="52" t="s">
        <v>347</v>
      </c>
      <c r="O207" s="52" t="s">
        <v>316</v>
      </c>
      <c r="P207" s="46" t="s">
        <v>38</v>
      </c>
    </row>
    <row r="208" spans="2:16" hidden="1" x14ac:dyDescent="0.25">
      <c r="B208" s="84">
        <v>201</v>
      </c>
      <c r="C208" s="84">
        <v>2020</v>
      </c>
      <c r="D208" s="46" t="s">
        <v>348</v>
      </c>
      <c r="E208" s="46" t="s">
        <v>349</v>
      </c>
      <c r="F208" s="47" t="s">
        <v>34</v>
      </c>
      <c r="G208" s="46" t="s">
        <v>350</v>
      </c>
      <c r="H208" s="52">
        <v>30</v>
      </c>
      <c r="I208" s="46" t="s">
        <v>17</v>
      </c>
      <c r="J208" s="46">
        <v>130</v>
      </c>
      <c r="K208" s="100">
        <v>0.35599999999999998</v>
      </c>
      <c r="L208" s="88">
        <v>46.28</v>
      </c>
      <c r="M208" s="51" t="s">
        <v>351</v>
      </c>
      <c r="N208" s="52" t="s">
        <v>352</v>
      </c>
      <c r="O208" s="52" t="s">
        <v>316</v>
      </c>
      <c r="P208" s="46" t="s">
        <v>208</v>
      </c>
    </row>
    <row r="209" spans="2:16" hidden="1" x14ac:dyDescent="0.25">
      <c r="B209" s="84">
        <v>202</v>
      </c>
      <c r="C209" s="84">
        <v>2020</v>
      </c>
      <c r="D209" s="46" t="s">
        <v>158</v>
      </c>
      <c r="E209" s="46" t="s">
        <v>159</v>
      </c>
      <c r="F209" s="47" t="s">
        <v>34</v>
      </c>
      <c r="G209" s="46" t="s">
        <v>160</v>
      </c>
      <c r="H209" s="52">
        <v>60</v>
      </c>
      <c r="I209" s="46" t="s">
        <v>23</v>
      </c>
      <c r="J209" s="46">
        <v>1000</v>
      </c>
      <c r="K209" s="87">
        <v>5.51</v>
      </c>
      <c r="L209" s="55">
        <v>5510</v>
      </c>
      <c r="M209" s="51" t="s">
        <v>353</v>
      </c>
      <c r="N209" s="52" t="s">
        <v>347</v>
      </c>
      <c r="O209" s="52" t="s">
        <v>316</v>
      </c>
      <c r="P209" s="46" t="s">
        <v>208</v>
      </c>
    </row>
    <row r="210" spans="2:16" hidden="1" x14ac:dyDescent="0.25">
      <c r="B210" s="84">
        <v>203</v>
      </c>
      <c r="C210" s="84">
        <v>2020</v>
      </c>
      <c r="D210" s="46" t="s">
        <v>354</v>
      </c>
      <c r="E210" s="46" t="s">
        <v>355</v>
      </c>
      <c r="F210" s="47" t="s">
        <v>34</v>
      </c>
      <c r="G210" s="46" t="s">
        <v>356</v>
      </c>
      <c r="H210" s="52">
        <v>7</v>
      </c>
      <c r="I210" s="46" t="s">
        <v>25</v>
      </c>
      <c r="J210" s="46">
        <v>2000</v>
      </c>
      <c r="K210" s="87">
        <v>3.27</v>
      </c>
      <c r="L210" s="55">
        <v>6540</v>
      </c>
      <c r="M210" s="51" t="s">
        <v>357</v>
      </c>
      <c r="N210" s="52" t="s">
        <v>358</v>
      </c>
      <c r="O210" s="52" t="s">
        <v>316</v>
      </c>
      <c r="P210" s="46" t="s">
        <v>208</v>
      </c>
    </row>
    <row r="211" spans="2:16" hidden="1" x14ac:dyDescent="0.25">
      <c r="B211" s="84">
        <v>204</v>
      </c>
      <c r="C211" s="84">
        <v>2020</v>
      </c>
      <c r="D211" s="46" t="s">
        <v>359</v>
      </c>
      <c r="E211" s="46" t="s">
        <v>44</v>
      </c>
      <c r="F211" s="47" t="s">
        <v>34</v>
      </c>
      <c r="G211" s="46" t="s">
        <v>360</v>
      </c>
      <c r="H211" s="52">
        <v>40</v>
      </c>
      <c r="I211" s="46" t="s">
        <v>27</v>
      </c>
      <c r="J211" s="46">
        <v>30</v>
      </c>
      <c r="K211" s="87">
        <v>11</v>
      </c>
      <c r="L211" s="88">
        <v>330</v>
      </c>
      <c r="M211" s="51" t="s">
        <v>361</v>
      </c>
      <c r="N211" s="52" t="s">
        <v>362</v>
      </c>
      <c r="O211" s="52" t="s">
        <v>316</v>
      </c>
      <c r="P211" s="46" t="s">
        <v>208</v>
      </c>
    </row>
    <row r="212" spans="2:16" hidden="1" x14ac:dyDescent="0.25">
      <c r="B212" s="84">
        <v>205</v>
      </c>
      <c r="C212" s="84">
        <v>2020</v>
      </c>
      <c r="D212" s="46" t="s">
        <v>363</v>
      </c>
      <c r="E212" s="46" t="s">
        <v>364</v>
      </c>
      <c r="F212" s="47" t="s">
        <v>34</v>
      </c>
      <c r="G212" s="46" t="s">
        <v>365</v>
      </c>
      <c r="H212" s="52">
        <v>30</v>
      </c>
      <c r="I212" s="46" t="s">
        <v>17</v>
      </c>
      <c r="J212" s="46">
        <v>17000</v>
      </c>
      <c r="K212" s="97">
        <v>0.38740000000000002</v>
      </c>
      <c r="L212" s="55">
        <v>6585.8</v>
      </c>
      <c r="M212" s="51" t="s">
        <v>366</v>
      </c>
      <c r="N212" s="52" t="s">
        <v>367</v>
      </c>
      <c r="O212" s="52" t="s">
        <v>316</v>
      </c>
      <c r="P212" s="46" t="s">
        <v>208</v>
      </c>
    </row>
    <row r="213" spans="2:16" hidden="1" x14ac:dyDescent="0.25">
      <c r="B213" s="84">
        <v>206</v>
      </c>
      <c r="C213" s="84">
        <v>2020</v>
      </c>
      <c r="D213" s="46" t="s">
        <v>363</v>
      </c>
      <c r="E213" s="46" t="s">
        <v>364</v>
      </c>
      <c r="F213" s="47" t="s">
        <v>34</v>
      </c>
      <c r="G213" s="46" t="s">
        <v>368</v>
      </c>
      <c r="H213" s="52">
        <v>30</v>
      </c>
      <c r="I213" s="46" t="s">
        <v>17</v>
      </c>
      <c r="J213" s="46">
        <v>12</v>
      </c>
      <c r="K213" s="87">
        <v>345.09</v>
      </c>
      <c r="L213" s="55">
        <v>4141.08</v>
      </c>
      <c r="M213" s="51" t="s">
        <v>366</v>
      </c>
      <c r="N213" s="52" t="s">
        <v>367</v>
      </c>
      <c r="O213" s="52" t="s">
        <v>316</v>
      </c>
      <c r="P213" s="46" t="s">
        <v>208</v>
      </c>
    </row>
    <row r="214" spans="2:16" hidden="1" x14ac:dyDescent="0.25">
      <c r="B214" s="84">
        <v>207</v>
      </c>
      <c r="C214" s="84">
        <v>2020</v>
      </c>
      <c r="D214" s="46" t="s">
        <v>369</v>
      </c>
      <c r="E214" s="46" t="s">
        <v>370</v>
      </c>
      <c r="F214" s="47" t="s">
        <v>34</v>
      </c>
      <c r="G214" s="46" t="s">
        <v>371</v>
      </c>
      <c r="H214" s="52">
        <v>7</v>
      </c>
      <c r="I214" s="46" t="s">
        <v>25</v>
      </c>
      <c r="J214" s="46">
        <v>4</v>
      </c>
      <c r="K214" s="87">
        <v>50</v>
      </c>
      <c r="L214" s="55">
        <v>200</v>
      </c>
      <c r="M214" s="51" t="s">
        <v>372</v>
      </c>
      <c r="N214" s="52" t="s">
        <v>373</v>
      </c>
      <c r="O214" s="52" t="s">
        <v>374</v>
      </c>
      <c r="P214" s="46" t="s">
        <v>38</v>
      </c>
    </row>
    <row r="215" spans="2:16" hidden="1" x14ac:dyDescent="0.25">
      <c r="B215" s="84">
        <v>208</v>
      </c>
      <c r="C215" s="84">
        <v>2020</v>
      </c>
      <c r="D215" s="46" t="s">
        <v>375</v>
      </c>
      <c r="E215" s="46" t="s">
        <v>376</v>
      </c>
      <c r="F215" s="47" t="s">
        <v>62</v>
      </c>
      <c r="G215" s="46" t="s">
        <v>377</v>
      </c>
      <c r="H215" s="52">
        <v>30</v>
      </c>
      <c r="I215" s="46" t="s">
        <v>17</v>
      </c>
      <c r="J215" s="46">
        <v>130</v>
      </c>
      <c r="K215" s="87">
        <v>3</v>
      </c>
      <c r="L215" s="55">
        <v>390</v>
      </c>
      <c r="M215" s="51" t="s">
        <v>378</v>
      </c>
      <c r="N215" s="52" t="s">
        <v>379</v>
      </c>
      <c r="O215" s="52" t="s">
        <v>374</v>
      </c>
      <c r="P215" s="46" t="s">
        <v>38</v>
      </c>
    </row>
    <row r="216" spans="2:16" hidden="1" x14ac:dyDescent="0.25">
      <c r="B216" s="84">
        <v>209</v>
      </c>
      <c r="C216" s="84">
        <v>2020</v>
      </c>
      <c r="D216" s="46" t="s">
        <v>380</v>
      </c>
      <c r="E216" s="46" t="s">
        <v>381</v>
      </c>
      <c r="F216" s="47" t="s">
        <v>62</v>
      </c>
      <c r="G216" s="46" t="s">
        <v>377</v>
      </c>
      <c r="H216" s="52">
        <v>30</v>
      </c>
      <c r="I216" s="46" t="s">
        <v>17</v>
      </c>
      <c r="J216" s="46">
        <v>830</v>
      </c>
      <c r="K216" s="87">
        <v>3</v>
      </c>
      <c r="L216" s="55">
        <v>2490</v>
      </c>
      <c r="M216" s="51" t="s">
        <v>382</v>
      </c>
      <c r="N216" s="52" t="s">
        <v>379</v>
      </c>
      <c r="O216" s="52" t="s">
        <v>374</v>
      </c>
      <c r="P216" s="46" t="s">
        <v>38</v>
      </c>
    </row>
    <row r="217" spans="2:16" hidden="1" x14ac:dyDescent="0.25">
      <c r="B217" s="84">
        <v>210</v>
      </c>
      <c r="C217" s="84">
        <v>2020</v>
      </c>
      <c r="D217" s="46" t="s">
        <v>383</v>
      </c>
      <c r="E217" s="46" t="s">
        <v>384</v>
      </c>
      <c r="F217" s="47" t="s">
        <v>76</v>
      </c>
      <c r="G217" s="46" t="s">
        <v>385</v>
      </c>
      <c r="H217" s="52">
        <v>60</v>
      </c>
      <c r="I217" s="46" t="s">
        <v>23</v>
      </c>
      <c r="J217" s="46">
        <v>34</v>
      </c>
      <c r="K217" s="87">
        <v>1</v>
      </c>
      <c r="L217" s="55">
        <v>34</v>
      </c>
      <c r="M217" s="51" t="s">
        <v>386</v>
      </c>
      <c r="N217" s="52" t="s">
        <v>161</v>
      </c>
      <c r="O217" s="52" t="s">
        <v>374</v>
      </c>
      <c r="P217" s="46" t="s">
        <v>38</v>
      </c>
    </row>
    <row r="218" spans="2:16" hidden="1" x14ac:dyDescent="0.25">
      <c r="B218" s="84">
        <v>211</v>
      </c>
      <c r="C218" s="84">
        <v>2020</v>
      </c>
      <c r="D218" s="46" t="s">
        <v>383</v>
      </c>
      <c r="E218" s="46" t="s">
        <v>384</v>
      </c>
      <c r="F218" s="47" t="s">
        <v>76</v>
      </c>
      <c r="G218" s="46" t="s">
        <v>387</v>
      </c>
      <c r="H218" s="52">
        <v>60</v>
      </c>
      <c r="I218" s="46" t="s">
        <v>23</v>
      </c>
      <c r="J218" s="46">
        <v>76</v>
      </c>
      <c r="K218" s="87">
        <v>1</v>
      </c>
      <c r="L218" s="55">
        <v>76</v>
      </c>
      <c r="M218" s="51" t="s">
        <v>388</v>
      </c>
      <c r="N218" s="52" t="s">
        <v>389</v>
      </c>
      <c r="O218" s="52" t="s">
        <v>374</v>
      </c>
      <c r="P218" s="46" t="s">
        <v>38</v>
      </c>
    </row>
    <row r="219" spans="2:16" hidden="1" x14ac:dyDescent="0.25">
      <c r="B219" s="84">
        <v>212</v>
      </c>
      <c r="C219" s="84">
        <v>2020</v>
      </c>
      <c r="D219" s="46" t="s">
        <v>383</v>
      </c>
      <c r="E219" s="46" t="s">
        <v>384</v>
      </c>
      <c r="F219" s="47" t="s">
        <v>76</v>
      </c>
      <c r="G219" s="46" t="s">
        <v>387</v>
      </c>
      <c r="H219" s="52">
        <v>60</v>
      </c>
      <c r="I219" s="46" t="s">
        <v>23</v>
      </c>
      <c r="J219" s="46">
        <v>282</v>
      </c>
      <c r="K219" s="87">
        <v>1</v>
      </c>
      <c r="L219" s="55">
        <v>282</v>
      </c>
      <c r="M219" s="51" t="s">
        <v>390</v>
      </c>
      <c r="N219" s="52" t="s">
        <v>391</v>
      </c>
      <c r="O219" s="52" t="s">
        <v>374</v>
      </c>
      <c r="P219" s="46" t="s">
        <v>38</v>
      </c>
    </row>
    <row r="220" spans="2:16" hidden="1" x14ac:dyDescent="0.25">
      <c r="B220" s="84">
        <v>213</v>
      </c>
      <c r="C220" s="84">
        <v>2020</v>
      </c>
      <c r="D220" s="46" t="s">
        <v>392</v>
      </c>
      <c r="E220" s="46" t="s">
        <v>393</v>
      </c>
      <c r="F220" s="47" t="s">
        <v>34</v>
      </c>
      <c r="G220" s="46" t="s">
        <v>394</v>
      </c>
      <c r="H220" s="52">
        <v>30</v>
      </c>
      <c r="I220" s="46" t="s">
        <v>17</v>
      </c>
      <c r="J220" s="54">
        <v>20000</v>
      </c>
      <c r="K220" s="97">
        <v>1.7574000000000001</v>
      </c>
      <c r="L220" s="55">
        <v>35148</v>
      </c>
      <c r="M220" s="51" t="s">
        <v>395</v>
      </c>
      <c r="N220" s="52" t="s">
        <v>373</v>
      </c>
      <c r="O220" s="52" t="s">
        <v>374</v>
      </c>
      <c r="P220" s="46" t="s">
        <v>208</v>
      </c>
    </row>
    <row r="221" spans="2:16" hidden="1" x14ac:dyDescent="0.25">
      <c r="B221" s="84">
        <v>214</v>
      </c>
      <c r="C221" s="84">
        <v>2020</v>
      </c>
      <c r="D221" s="46" t="s">
        <v>392</v>
      </c>
      <c r="E221" s="46" t="s">
        <v>393</v>
      </c>
      <c r="F221" s="47" t="s">
        <v>34</v>
      </c>
      <c r="G221" s="46" t="s">
        <v>396</v>
      </c>
      <c r="H221" s="52">
        <v>30</v>
      </c>
      <c r="I221" s="46" t="s">
        <v>17</v>
      </c>
      <c r="J221" s="54">
        <v>15000</v>
      </c>
      <c r="K221" s="97">
        <v>0.2475</v>
      </c>
      <c r="L221" s="55">
        <v>3712.5</v>
      </c>
      <c r="M221" s="51" t="s">
        <v>395</v>
      </c>
      <c r="N221" s="52" t="s">
        <v>373</v>
      </c>
      <c r="O221" s="52" t="s">
        <v>374</v>
      </c>
      <c r="P221" s="46" t="s">
        <v>208</v>
      </c>
    </row>
    <row r="222" spans="2:16" hidden="1" x14ac:dyDescent="0.25">
      <c r="B222" s="84">
        <v>215</v>
      </c>
      <c r="C222" s="84">
        <v>2020</v>
      </c>
      <c r="D222" s="46" t="s">
        <v>392</v>
      </c>
      <c r="E222" s="46" t="s">
        <v>393</v>
      </c>
      <c r="F222" s="47" t="s">
        <v>34</v>
      </c>
      <c r="G222" s="46" t="s">
        <v>397</v>
      </c>
      <c r="H222" s="52">
        <v>30</v>
      </c>
      <c r="I222" s="46" t="s">
        <v>17</v>
      </c>
      <c r="J222" s="54">
        <v>5000</v>
      </c>
      <c r="K222" s="97">
        <v>2.0419</v>
      </c>
      <c r="L222" s="55">
        <v>1209.5</v>
      </c>
      <c r="M222" s="51" t="s">
        <v>395</v>
      </c>
      <c r="N222" s="52" t="s">
        <v>373</v>
      </c>
      <c r="O222" s="52" t="s">
        <v>374</v>
      </c>
      <c r="P222" s="46" t="s">
        <v>208</v>
      </c>
    </row>
    <row r="223" spans="2:16" hidden="1" x14ac:dyDescent="0.25">
      <c r="B223" s="84">
        <v>216</v>
      </c>
      <c r="C223" s="84">
        <v>2020</v>
      </c>
      <c r="D223" s="46" t="s">
        <v>392</v>
      </c>
      <c r="E223" s="46" t="s">
        <v>393</v>
      </c>
      <c r="F223" s="47" t="s">
        <v>34</v>
      </c>
      <c r="G223" s="46" t="s">
        <v>398</v>
      </c>
      <c r="H223" s="52">
        <v>30</v>
      </c>
      <c r="I223" s="46" t="s">
        <v>17</v>
      </c>
      <c r="J223" s="54">
        <v>5000</v>
      </c>
      <c r="K223" s="97">
        <v>0.14169999999999999</v>
      </c>
      <c r="L223" s="55">
        <v>708.5</v>
      </c>
      <c r="M223" s="51" t="s">
        <v>395</v>
      </c>
      <c r="N223" s="52" t="s">
        <v>373</v>
      </c>
      <c r="O223" s="52" t="s">
        <v>374</v>
      </c>
      <c r="P223" s="46" t="s">
        <v>208</v>
      </c>
    </row>
    <row r="224" spans="2:16" hidden="1" x14ac:dyDescent="0.25">
      <c r="B224" s="84">
        <v>217</v>
      </c>
      <c r="C224" s="84">
        <v>2020</v>
      </c>
      <c r="D224" s="46" t="s">
        <v>392</v>
      </c>
      <c r="E224" s="46" t="s">
        <v>393</v>
      </c>
      <c r="F224" s="47" t="s">
        <v>34</v>
      </c>
      <c r="G224" s="46" t="s">
        <v>399</v>
      </c>
      <c r="H224" s="52">
        <v>60</v>
      </c>
      <c r="I224" s="46" t="s">
        <v>23</v>
      </c>
      <c r="J224" s="46">
        <v>110</v>
      </c>
      <c r="K224" s="97">
        <v>5.3198999999999996</v>
      </c>
      <c r="L224" s="55">
        <v>585.19000000000005</v>
      </c>
      <c r="M224" s="51" t="s">
        <v>400</v>
      </c>
      <c r="N224" s="52" t="s">
        <v>373</v>
      </c>
      <c r="O224" s="52" t="s">
        <v>374</v>
      </c>
      <c r="P224" s="46" t="s">
        <v>208</v>
      </c>
    </row>
    <row r="225" spans="2:16" hidden="1" x14ac:dyDescent="0.25">
      <c r="B225" s="84">
        <v>218</v>
      </c>
      <c r="C225" s="84">
        <v>2020</v>
      </c>
      <c r="D225" s="46" t="s">
        <v>401</v>
      </c>
      <c r="E225" s="46" t="s">
        <v>402</v>
      </c>
      <c r="F225" s="47" t="s">
        <v>34</v>
      </c>
      <c r="G225" s="46" t="s">
        <v>403</v>
      </c>
      <c r="H225" s="52">
        <v>30</v>
      </c>
      <c r="I225" s="46" t="s">
        <v>17</v>
      </c>
      <c r="J225" s="54">
        <v>2160</v>
      </c>
      <c r="K225" s="97">
        <v>11.2475</v>
      </c>
      <c r="L225" s="55">
        <v>24294.6</v>
      </c>
      <c r="M225" s="51" t="s">
        <v>404</v>
      </c>
      <c r="N225" s="52" t="s">
        <v>373</v>
      </c>
      <c r="O225" s="52" t="s">
        <v>374</v>
      </c>
      <c r="P225" s="46" t="s">
        <v>208</v>
      </c>
    </row>
    <row r="226" spans="2:16" hidden="1" x14ac:dyDescent="0.25">
      <c r="B226" s="84">
        <v>219</v>
      </c>
      <c r="C226" s="84">
        <v>2020</v>
      </c>
      <c r="D226" s="46" t="s">
        <v>392</v>
      </c>
      <c r="E226" s="46" t="s">
        <v>393</v>
      </c>
      <c r="F226" s="47" t="s">
        <v>34</v>
      </c>
      <c r="G226" s="46" t="s">
        <v>394</v>
      </c>
      <c r="H226" s="52">
        <v>30</v>
      </c>
      <c r="I226" s="46" t="s">
        <v>17</v>
      </c>
      <c r="J226" s="54">
        <v>20000</v>
      </c>
      <c r="K226" s="97">
        <v>1.7574000000000001</v>
      </c>
      <c r="L226" s="55">
        <v>35148</v>
      </c>
      <c r="M226" s="51" t="s">
        <v>405</v>
      </c>
      <c r="N226" s="52" t="s">
        <v>373</v>
      </c>
      <c r="O226" s="52" t="s">
        <v>374</v>
      </c>
      <c r="P226" s="46" t="s">
        <v>208</v>
      </c>
    </row>
    <row r="227" spans="2:16" hidden="1" x14ac:dyDescent="0.25">
      <c r="B227" s="84">
        <v>220</v>
      </c>
      <c r="C227" s="84">
        <v>2020</v>
      </c>
      <c r="D227" s="46" t="s">
        <v>392</v>
      </c>
      <c r="E227" s="46" t="s">
        <v>393</v>
      </c>
      <c r="F227" s="47" t="s">
        <v>34</v>
      </c>
      <c r="G227" s="46" t="s">
        <v>396</v>
      </c>
      <c r="H227" s="52">
        <v>30</v>
      </c>
      <c r="I227" s="46" t="s">
        <v>17</v>
      </c>
      <c r="J227" s="54">
        <v>5000</v>
      </c>
      <c r="K227" s="97">
        <v>0.2475</v>
      </c>
      <c r="L227" s="55">
        <v>1237.5</v>
      </c>
      <c r="M227" s="51" t="s">
        <v>405</v>
      </c>
      <c r="N227" s="52" t="s">
        <v>373</v>
      </c>
      <c r="O227" s="52" t="s">
        <v>374</v>
      </c>
      <c r="P227" s="46" t="s">
        <v>208</v>
      </c>
    </row>
    <row r="228" spans="2:16" hidden="1" x14ac:dyDescent="0.25">
      <c r="B228" s="84">
        <v>221</v>
      </c>
      <c r="C228" s="84">
        <v>2020</v>
      </c>
      <c r="D228" s="46" t="s">
        <v>392</v>
      </c>
      <c r="E228" s="46" t="s">
        <v>393</v>
      </c>
      <c r="F228" s="47" t="s">
        <v>34</v>
      </c>
      <c r="G228" s="46" t="s">
        <v>397</v>
      </c>
      <c r="H228" s="52">
        <v>30</v>
      </c>
      <c r="I228" s="46" t="s">
        <v>17</v>
      </c>
      <c r="J228" s="54">
        <v>5000</v>
      </c>
      <c r="K228" s="97">
        <v>0.2419</v>
      </c>
      <c r="L228" s="55">
        <v>1209.5</v>
      </c>
      <c r="M228" s="51" t="s">
        <v>405</v>
      </c>
      <c r="N228" s="52" t="s">
        <v>373</v>
      </c>
      <c r="O228" s="52" t="s">
        <v>374</v>
      </c>
      <c r="P228" s="46" t="s">
        <v>208</v>
      </c>
    </row>
    <row r="229" spans="2:16" hidden="1" x14ac:dyDescent="0.25">
      <c r="B229" s="84">
        <v>222</v>
      </c>
      <c r="C229" s="84">
        <v>2020</v>
      </c>
      <c r="D229" s="46" t="s">
        <v>392</v>
      </c>
      <c r="E229" s="46" t="s">
        <v>393</v>
      </c>
      <c r="F229" s="47" t="s">
        <v>34</v>
      </c>
      <c r="G229" s="46" t="s">
        <v>403</v>
      </c>
      <c r="H229" s="52">
        <v>60</v>
      </c>
      <c r="I229" s="46" t="s">
        <v>23</v>
      </c>
      <c r="J229" s="54">
        <v>5000</v>
      </c>
      <c r="K229" s="97">
        <v>11.2475</v>
      </c>
      <c r="L229" s="55">
        <v>56237.5</v>
      </c>
      <c r="M229" s="51" t="s">
        <v>406</v>
      </c>
      <c r="N229" s="52" t="s">
        <v>373</v>
      </c>
      <c r="O229" s="52" t="s">
        <v>374</v>
      </c>
      <c r="P229" s="46" t="s">
        <v>208</v>
      </c>
    </row>
    <row r="230" spans="2:16" hidden="1" x14ac:dyDescent="0.25">
      <c r="B230" s="84">
        <v>223</v>
      </c>
      <c r="C230" s="84">
        <v>2020</v>
      </c>
      <c r="D230" s="46" t="s">
        <v>79</v>
      </c>
      <c r="E230" s="46" t="s">
        <v>80</v>
      </c>
      <c r="F230" s="47" t="s">
        <v>34</v>
      </c>
      <c r="G230" s="46" t="s">
        <v>407</v>
      </c>
      <c r="H230" s="52">
        <v>30</v>
      </c>
      <c r="I230" s="46" t="s">
        <v>17</v>
      </c>
      <c r="J230" s="54">
        <v>18000</v>
      </c>
      <c r="K230" s="87">
        <v>10.9</v>
      </c>
      <c r="L230" s="55">
        <v>196200</v>
      </c>
      <c r="M230" s="51" t="s">
        <v>408</v>
      </c>
      <c r="N230" s="52" t="s">
        <v>373</v>
      </c>
      <c r="O230" s="52" t="s">
        <v>374</v>
      </c>
      <c r="P230" s="46" t="s">
        <v>208</v>
      </c>
    </row>
    <row r="231" spans="2:16" hidden="1" x14ac:dyDescent="0.25">
      <c r="B231" s="84">
        <v>224</v>
      </c>
      <c r="C231" s="84">
        <v>2020</v>
      </c>
      <c r="D231" s="46" t="s">
        <v>79</v>
      </c>
      <c r="E231" s="46" t="s">
        <v>80</v>
      </c>
      <c r="F231" s="47" t="s">
        <v>34</v>
      </c>
      <c r="G231" s="46" t="s">
        <v>399</v>
      </c>
      <c r="H231" s="52">
        <v>60</v>
      </c>
      <c r="I231" s="46" t="s">
        <v>23</v>
      </c>
      <c r="J231" s="54">
        <v>7478</v>
      </c>
      <c r="K231" s="87">
        <v>3.6</v>
      </c>
      <c r="L231" s="55">
        <v>26920.799999999999</v>
      </c>
      <c r="M231" s="51" t="s">
        <v>409</v>
      </c>
      <c r="N231" s="52" t="s">
        <v>373</v>
      </c>
      <c r="O231" s="52" t="s">
        <v>374</v>
      </c>
      <c r="P231" s="46" t="s">
        <v>208</v>
      </c>
    </row>
    <row r="232" spans="2:16" hidden="1" x14ac:dyDescent="0.25">
      <c r="B232" s="84">
        <v>225</v>
      </c>
      <c r="C232" s="84">
        <v>2020</v>
      </c>
      <c r="D232" s="46" t="s">
        <v>410</v>
      </c>
      <c r="E232" s="46" t="s">
        <v>411</v>
      </c>
      <c r="F232" s="47" t="s">
        <v>34</v>
      </c>
      <c r="G232" s="46" t="s">
        <v>399</v>
      </c>
      <c r="H232" s="52">
        <v>60</v>
      </c>
      <c r="I232" s="46" t="s">
        <v>23</v>
      </c>
      <c r="J232" s="54">
        <v>250</v>
      </c>
      <c r="K232" s="87">
        <v>3.85</v>
      </c>
      <c r="L232" s="55">
        <v>962.5</v>
      </c>
      <c r="M232" s="51" t="s">
        <v>412</v>
      </c>
      <c r="N232" s="52" t="s">
        <v>373</v>
      </c>
      <c r="O232" s="52" t="s">
        <v>374</v>
      </c>
      <c r="P232" s="46" t="s">
        <v>208</v>
      </c>
    </row>
    <row r="233" spans="2:16" hidden="1" x14ac:dyDescent="0.25">
      <c r="B233" s="84">
        <v>226</v>
      </c>
      <c r="C233" s="84">
        <v>2020</v>
      </c>
      <c r="D233" s="46" t="s">
        <v>413</v>
      </c>
      <c r="E233" s="46" t="s">
        <v>33</v>
      </c>
      <c r="F233" s="47" t="s">
        <v>34</v>
      </c>
      <c r="G233" s="46" t="s">
        <v>394</v>
      </c>
      <c r="H233" s="52">
        <v>30</v>
      </c>
      <c r="I233" s="46" t="s">
        <v>17</v>
      </c>
      <c r="J233" s="54">
        <v>200000</v>
      </c>
      <c r="K233" s="87">
        <v>1.76</v>
      </c>
      <c r="L233" s="55">
        <v>351480</v>
      </c>
      <c r="M233" s="51" t="s">
        <v>414</v>
      </c>
      <c r="N233" s="52" t="s">
        <v>373</v>
      </c>
      <c r="O233" s="52" t="s">
        <v>374</v>
      </c>
      <c r="P233" s="46" t="s">
        <v>208</v>
      </c>
    </row>
    <row r="234" spans="2:16" hidden="1" x14ac:dyDescent="0.25">
      <c r="B234" s="84">
        <v>227</v>
      </c>
      <c r="C234" s="84">
        <v>2020</v>
      </c>
      <c r="D234" s="46" t="s">
        <v>79</v>
      </c>
      <c r="E234" s="46" t="s">
        <v>80</v>
      </c>
      <c r="F234" s="47" t="s">
        <v>34</v>
      </c>
      <c r="G234" s="46" t="s">
        <v>407</v>
      </c>
      <c r="H234" s="52">
        <v>30</v>
      </c>
      <c r="I234" s="46" t="s">
        <v>17</v>
      </c>
      <c r="J234" s="54">
        <v>400</v>
      </c>
      <c r="K234" s="97">
        <v>10.526300000000001</v>
      </c>
      <c r="L234" s="55">
        <v>4210.53</v>
      </c>
      <c r="M234" s="51" t="s">
        <v>415</v>
      </c>
      <c r="N234" s="52" t="s">
        <v>379</v>
      </c>
      <c r="O234" s="52" t="s">
        <v>374</v>
      </c>
      <c r="P234" s="46" t="s">
        <v>208</v>
      </c>
    </row>
    <row r="235" spans="2:16" hidden="1" x14ac:dyDescent="0.25">
      <c r="B235" s="84">
        <v>228</v>
      </c>
      <c r="C235" s="84">
        <v>2020</v>
      </c>
      <c r="D235" s="46" t="s">
        <v>79</v>
      </c>
      <c r="E235" s="46" t="s">
        <v>80</v>
      </c>
      <c r="F235" s="47" t="s">
        <v>34</v>
      </c>
      <c r="G235" s="46" t="s">
        <v>416</v>
      </c>
      <c r="H235" s="52">
        <v>30</v>
      </c>
      <c r="I235" s="46" t="s">
        <v>17</v>
      </c>
      <c r="J235" s="54">
        <v>1900</v>
      </c>
      <c r="K235" s="97">
        <v>0.16930000000000001</v>
      </c>
      <c r="L235" s="55">
        <v>321.79000000000002</v>
      </c>
      <c r="M235" s="51" t="s">
        <v>415</v>
      </c>
      <c r="N235" s="52" t="s">
        <v>379</v>
      </c>
      <c r="O235" s="52" t="s">
        <v>374</v>
      </c>
      <c r="P235" s="46" t="s">
        <v>208</v>
      </c>
    </row>
    <row r="236" spans="2:16" hidden="1" x14ac:dyDescent="0.25">
      <c r="B236" s="84">
        <v>229</v>
      </c>
      <c r="C236" s="84">
        <v>2020</v>
      </c>
      <c r="D236" s="46" t="s">
        <v>79</v>
      </c>
      <c r="E236" s="46" t="s">
        <v>80</v>
      </c>
      <c r="F236" s="47" t="s">
        <v>34</v>
      </c>
      <c r="G236" s="46" t="s">
        <v>394</v>
      </c>
      <c r="H236" s="52">
        <v>30</v>
      </c>
      <c r="I236" s="46" t="s">
        <v>17</v>
      </c>
      <c r="J236" s="54">
        <v>7000</v>
      </c>
      <c r="K236" s="97">
        <v>2</v>
      </c>
      <c r="L236" s="55">
        <v>14000</v>
      </c>
      <c r="M236" s="51" t="s">
        <v>415</v>
      </c>
      <c r="N236" s="52" t="s">
        <v>379</v>
      </c>
      <c r="O236" s="52" t="s">
        <v>374</v>
      </c>
      <c r="P236" s="46" t="s">
        <v>208</v>
      </c>
    </row>
    <row r="237" spans="2:16" hidden="1" x14ac:dyDescent="0.25">
      <c r="B237" s="84">
        <v>230</v>
      </c>
      <c r="C237" s="84">
        <v>2020</v>
      </c>
      <c r="D237" s="46" t="s">
        <v>79</v>
      </c>
      <c r="E237" s="46" t="s">
        <v>80</v>
      </c>
      <c r="F237" s="47" t="s">
        <v>34</v>
      </c>
      <c r="G237" s="46" t="s">
        <v>396</v>
      </c>
      <c r="H237" s="52">
        <v>30</v>
      </c>
      <c r="I237" s="46" t="s">
        <v>17</v>
      </c>
      <c r="J237" s="54">
        <v>1500</v>
      </c>
      <c r="K237" s="92">
        <v>0.15512599999999999</v>
      </c>
      <c r="L237" s="55">
        <v>232.69</v>
      </c>
      <c r="M237" s="51" t="s">
        <v>415</v>
      </c>
      <c r="N237" s="52" t="s">
        <v>379</v>
      </c>
      <c r="O237" s="52" t="s">
        <v>374</v>
      </c>
      <c r="P237" s="46" t="s">
        <v>208</v>
      </c>
    </row>
    <row r="238" spans="2:16" hidden="1" x14ac:dyDescent="0.25">
      <c r="B238" s="84">
        <v>231</v>
      </c>
      <c r="C238" s="84">
        <v>2020</v>
      </c>
      <c r="D238" s="46" t="s">
        <v>79</v>
      </c>
      <c r="E238" s="46" t="s">
        <v>80</v>
      </c>
      <c r="F238" s="47" t="s">
        <v>34</v>
      </c>
      <c r="G238" s="46" t="s">
        <v>397</v>
      </c>
      <c r="H238" s="52">
        <v>30</v>
      </c>
      <c r="I238" s="46" t="s">
        <v>17</v>
      </c>
      <c r="J238" s="54">
        <v>1600</v>
      </c>
      <c r="K238" s="93">
        <v>0.17468</v>
      </c>
      <c r="L238" s="55">
        <v>279.49</v>
      </c>
      <c r="M238" s="51" t="s">
        <v>415</v>
      </c>
      <c r="N238" s="52" t="s">
        <v>379</v>
      </c>
      <c r="O238" s="52" t="s">
        <v>374</v>
      </c>
      <c r="P238" s="46" t="s">
        <v>208</v>
      </c>
    </row>
    <row r="239" spans="2:16" hidden="1" x14ac:dyDescent="0.25">
      <c r="B239" s="84">
        <v>232</v>
      </c>
      <c r="C239" s="84">
        <v>2020</v>
      </c>
      <c r="D239" s="46" t="s">
        <v>79</v>
      </c>
      <c r="E239" s="46" t="s">
        <v>80</v>
      </c>
      <c r="F239" s="47" t="s">
        <v>34</v>
      </c>
      <c r="G239" s="46" t="s">
        <v>403</v>
      </c>
      <c r="H239" s="52">
        <v>60</v>
      </c>
      <c r="I239" s="46" t="s">
        <v>23</v>
      </c>
      <c r="J239" s="54">
        <v>2970</v>
      </c>
      <c r="K239" s="92">
        <v>12.131026</v>
      </c>
      <c r="L239" s="55">
        <v>36029.15</v>
      </c>
      <c r="M239" s="51" t="s">
        <v>417</v>
      </c>
      <c r="N239" s="52" t="s">
        <v>379</v>
      </c>
      <c r="O239" s="52" t="s">
        <v>374</v>
      </c>
      <c r="P239" s="46" t="s">
        <v>208</v>
      </c>
    </row>
    <row r="240" spans="2:16" hidden="1" x14ac:dyDescent="0.25">
      <c r="B240" s="84">
        <v>233</v>
      </c>
      <c r="C240" s="84">
        <v>2020</v>
      </c>
      <c r="D240" s="46" t="s">
        <v>79</v>
      </c>
      <c r="E240" s="46" t="s">
        <v>80</v>
      </c>
      <c r="F240" s="47" t="s">
        <v>34</v>
      </c>
      <c r="G240" s="46" t="s">
        <v>84</v>
      </c>
      <c r="H240" s="52">
        <v>60</v>
      </c>
      <c r="I240" s="46" t="s">
        <v>23</v>
      </c>
      <c r="J240" s="54">
        <v>345</v>
      </c>
      <c r="K240" s="93">
        <v>4.853275</v>
      </c>
      <c r="L240" s="55">
        <v>1674.38</v>
      </c>
      <c r="M240" s="51" t="s">
        <v>417</v>
      </c>
      <c r="N240" s="52" t="s">
        <v>379</v>
      </c>
      <c r="O240" s="52" t="s">
        <v>374</v>
      </c>
      <c r="P240" s="46" t="s">
        <v>208</v>
      </c>
    </row>
    <row r="241" spans="2:16" hidden="1" x14ac:dyDescent="0.25">
      <c r="B241" s="84">
        <v>234</v>
      </c>
      <c r="C241" s="84">
        <v>2020</v>
      </c>
      <c r="D241" s="46" t="s">
        <v>79</v>
      </c>
      <c r="E241" s="46" t="s">
        <v>80</v>
      </c>
      <c r="F241" s="47" t="s">
        <v>34</v>
      </c>
      <c r="G241" s="46" t="s">
        <v>399</v>
      </c>
      <c r="H241" s="52">
        <v>60</v>
      </c>
      <c r="I241" s="46" t="s">
        <v>23</v>
      </c>
      <c r="J241" s="54">
        <v>300</v>
      </c>
      <c r="K241" s="93">
        <v>5.0976600000000003</v>
      </c>
      <c r="L241" s="55">
        <v>1529.3</v>
      </c>
      <c r="M241" s="51" t="s">
        <v>417</v>
      </c>
      <c r="N241" s="52" t="s">
        <v>379</v>
      </c>
      <c r="O241" s="52" t="s">
        <v>374</v>
      </c>
      <c r="P241" s="46" t="s">
        <v>208</v>
      </c>
    </row>
    <row r="242" spans="2:16" hidden="1" x14ac:dyDescent="0.25">
      <c r="B242" s="84">
        <v>235</v>
      </c>
      <c r="C242" s="84">
        <v>2020</v>
      </c>
      <c r="D242" s="46" t="s">
        <v>418</v>
      </c>
      <c r="E242" s="46" t="s">
        <v>419</v>
      </c>
      <c r="F242" s="47" t="s">
        <v>76</v>
      </c>
      <c r="G242" s="46" t="s">
        <v>420</v>
      </c>
      <c r="H242" s="52">
        <v>30</v>
      </c>
      <c r="I242" s="46" t="s">
        <v>17</v>
      </c>
      <c r="J242" s="54">
        <v>500</v>
      </c>
      <c r="K242" s="87">
        <v>38.57</v>
      </c>
      <c r="L242" s="55">
        <v>19285</v>
      </c>
      <c r="M242" s="51" t="s">
        <v>404</v>
      </c>
      <c r="N242" s="52" t="s">
        <v>421</v>
      </c>
      <c r="O242" s="52" t="s">
        <v>374</v>
      </c>
      <c r="P242" s="46" t="s">
        <v>38</v>
      </c>
    </row>
    <row r="243" spans="2:16" hidden="1" x14ac:dyDescent="0.25">
      <c r="B243" s="84">
        <v>236</v>
      </c>
      <c r="C243" s="84">
        <v>2020</v>
      </c>
      <c r="D243" s="46" t="s">
        <v>79</v>
      </c>
      <c r="E243" s="46" t="s">
        <v>80</v>
      </c>
      <c r="F243" s="47" t="s">
        <v>34</v>
      </c>
      <c r="G243" s="46" t="s">
        <v>422</v>
      </c>
      <c r="H243" s="52">
        <v>30</v>
      </c>
      <c r="I243" s="46" t="s">
        <v>17</v>
      </c>
      <c r="J243" s="54">
        <v>4</v>
      </c>
      <c r="K243" s="87">
        <v>39.85</v>
      </c>
      <c r="L243" s="55">
        <v>159.4</v>
      </c>
      <c r="M243" s="51" t="s">
        <v>423</v>
      </c>
      <c r="N243" s="52" t="s">
        <v>379</v>
      </c>
      <c r="O243" s="52" t="s">
        <v>374</v>
      </c>
      <c r="P243" s="46" t="s">
        <v>38</v>
      </c>
    </row>
    <row r="244" spans="2:16" hidden="1" x14ac:dyDescent="0.25">
      <c r="B244" s="84">
        <v>237</v>
      </c>
      <c r="C244" s="84">
        <v>2020</v>
      </c>
      <c r="D244" s="46" t="s">
        <v>79</v>
      </c>
      <c r="E244" s="46" t="s">
        <v>80</v>
      </c>
      <c r="F244" s="47" t="s">
        <v>34</v>
      </c>
      <c r="G244" s="46" t="s">
        <v>424</v>
      </c>
      <c r="H244" s="52">
        <v>30</v>
      </c>
      <c r="I244" s="46" t="s">
        <v>17</v>
      </c>
      <c r="J244" s="54">
        <v>180</v>
      </c>
      <c r="K244" s="93">
        <v>10.52633</v>
      </c>
      <c r="L244" s="55">
        <v>1894.74</v>
      </c>
      <c r="M244" s="51" t="s">
        <v>425</v>
      </c>
      <c r="N244" s="52" t="s">
        <v>426</v>
      </c>
      <c r="O244" s="52" t="s">
        <v>374</v>
      </c>
      <c r="P244" s="46" t="s">
        <v>208</v>
      </c>
    </row>
    <row r="245" spans="2:16" hidden="1" x14ac:dyDescent="0.25">
      <c r="B245" s="84">
        <v>238</v>
      </c>
      <c r="C245" s="84">
        <v>2020</v>
      </c>
      <c r="D245" s="46" t="s">
        <v>79</v>
      </c>
      <c r="E245" s="46" t="s">
        <v>80</v>
      </c>
      <c r="F245" s="47" t="s">
        <v>34</v>
      </c>
      <c r="G245" s="46" t="s">
        <v>394</v>
      </c>
      <c r="H245" s="52">
        <v>30</v>
      </c>
      <c r="I245" s="46" t="s">
        <v>17</v>
      </c>
      <c r="J245" s="54">
        <v>7500</v>
      </c>
      <c r="K245" s="87">
        <v>2</v>
      </c>
      <c r="L245" s="55">
        <v>15000</v>
      </c>
      <c r="M245" s="51" t="s">
        <v>425</v>
      </c>
      <c r="N245" s="52" t="s">
        <v>426</v>
      </c>
      <c r="O245" s="52" t="s">
        <v>374</v>
      </c>
      <c r="P245" s="46" t="s">
        <v>208</v>
      </c>
    </row>
    <row r="246" spans="2:16" hidden="1" x14ac:dyDescent="0.25">
      <c r="B246" s="84">
        <v>239</v>
      </c>
      <c r="C246" s="84">
        <v>2020</v>
      </c>
      <c r="D246" s="46" t="s">
        <v>79</v>
      </c>
      <c r="E246" s="46" t="s">
        <v>80</v>
      </c>
      <c r="F246" s="47" t="s">
        <v>34</v>
      </c>
      <c r="G246" s="46" t="s">
        <v>403</v>
      </c>
      <c r="H246" s="52">
        <v>60</v>
      </c>
      <c r="I246" s="46" t="s">
        <v>23</v>
      </c>
      <c r="J246" s="54">
        <v>1200</v>
      </c>
      <c r="K246" s="92">
        <v>12.131024999999999</v>
      </c>
      <c r="L246" s="55">
        <v>14557.23</v>
      </c>
      <c r="M246" s="51" t="s">
        <v>427</v>
      </c>
      <c r="N246" s="52" t="s">
        <v>426</v>
      </c>
      <c r="O246" s="52" t="s">
        <v>374</v>
      </c>
      <c r="P246" s="46" t="s">
        <v>208</v>
      </c>
    </row>
    <row r="247" spans="2:16" hidden="1" x14ac:dyDescent="0.25">
      <c r="B247" s="84">
        <v>240</v>
      </c>
      <c r="C247" s="84">
        <v>2020</v>
      </c>
      <c r="D247" s="46" t="s">
        <v>79</v>
      </c>
      <c r="E247" s="46" t="s">
        <v>80</v>
      </c>
      <c r="F247" s="47" t="s">
        <v>34</v>
      </c>
      <c r="G247" s="46" t="s">
        <v>428</v>
      </c>
      <c r="H247" s="52">
        <v>90</v>
      </c>
      <c r="I247" s="46" t="s">
        <v>20</v>
      </c>
      <c r="J247" s="54">
        <v>16</v>
      </c>
      <c r="K247" s="92">
        <v>7.1131250000000001</v>
      </c>
      <c r="L247" s="55">
        <v>113.81</v>
      </c>
      <c r="M247" s="51" t="s">
        <v>429</v>
      </c>
      <c r="N247" s="52" t="s">
        <v>426</v>
      </c>
      <c r="O247" s="52" t="s">
        <v>374</v>
      </c>
      <c r="P247" s="46" t="s">
        <v>38</v>
      </c>
    </row>
    <row r="248" spans="2:16" hidden="1" x14ac:dyDescent="0.25">
      <c r="B248" s="84">
        <v>241</v>
      </c>
      <c r="C248" s="84">
        <v>2020</v>
      </c>
      <c r="D248" s="46" t="s">
        <v>430</v>
      </c>
      <c r="E248" s="46" t="s">
        <v>431</v>
      </c>
      <c r="F248" s="47" t="s">
        <v>310</v>
      </c>
      <c r="G248" s="46" t="s">
        <v>403</v>
      </c>
      <c r="H248" s="52">
        <v>60</v>
      </c>
      <c r="I248" s="46" t="s">
        <v>23</v>
      </c>
      <c r="J248" s="54">
        <v>200</v>
      </c>
      <c r="K248" s="87">
        <v>7.35</v>
      </c>
      <c r="L248" s="55">
        <v>1470</v>
      </c>
      <c r="M248" s="51" t="s">
        <v>432</v>
      </c>
      <c r="N248" s="52" t="s">
        <v>433</v>
      </c>
      <c r="O248" s="52" t="s">
        <v>374</v>
      </c>
      <c r="P248" s="46" t="s">
        <v>38</v>
      </c>
    </row>
    <row r="249" spans="2:16" hidden="1" x14ac:dyDescent="0.25">
      <c r="B249" s="84">
        <v>242</v>
      </c>
      <c r="C249" s="84">
        <v>2020</v>
      </c>
      <c r="D249" s="46" t="s">
        <v>430</v>
      </c>
      <c r="E249" s="46" t="s">
        <v>431</v>
      </c>
      <c r="F249" s="47" t="s">
        <v>34</v>
      </c>
      <c r="G249" s="46" t="s">
        <v>399</v>
      </c>
      <c r="H249" s="52">
        <v>60</v>
      </c>
      <c r="I249" s="46" t="s">
        <v>23</v>
      </c>
      <c r="J249" s="54">
        <v>200</v>
      </c>
      <c r="K249" s="87">
        <v>25</v>
      </c>
      <c r="L249" s="55">
        <v>5000</v>
      </c>
      <c r="M249" s="51" t="s">
        <v>434</v>
      </c>
      <c r="N249" s="52" t="s">
        <v>433</v>
      </c>
      <c r="O249" s="52" t="s">
        <v>374</v>
      </c>
      <c r="P249" s="46" t="s">
        <v>38</v>
      </c>
    </row>
    <row r="250" spans="2:16" hidden="1" x14ac:dyDescent="0.25">
      <c r="B250" s="84">
        <v>243</v>
      </c>
      <c r="C250" s="84">
        <v>2020</v>
      </c>
      <c r="D250" s="46" t="s">
        <v>435</v>
      </c>
      <c r="E250" s="46" t="s">
        <v>436</v>
      </c>
      <c r="F250" s="47" t="s">
        <v>34</v>
      </c>
      <c r="G250" s="46" t="s">
        <v>437</v>
      </c>
      <c r="H250" s="52">
        <v>60</v>
      </c>
      <c r="I250" s="46" t="s">
        <v>23</v>
      </c>
      <c r="J250" s="54">
        <v>300</v>
      </c>
      <c r="K250" s="87">
        <v>5</v>
      </c>
      <c r="L250" s="55">
        <v>1500</v>
      </c>
      <c r="M250" s="51" t="s">
        <v>438</v>
      </c>
      <c r="N250" s="52" t="s">
        <v>433</v>
      </c>
      <c r="O250" s="52" t="s">
        <v>374</v>
      </c>
      <c r="P250" s="46" t="s">
        <v>38</v>
      </c>
    </row>
    <row r="251" spans="2:16" hidden="1" x14ac:dyDescent="0.25">
      <c r="B251" s="84">
        <v>244</v>
      </c>
      <c r="C251" s="84">
        <v>2020</v>
      </c>
      <c r="D251" s="46" t="s">
        <v>439</v>
      </c>
      <c r="E251" s="46" t="s">
        <v>440</v>
      </c>
      <c r="F251" s="47" t="s">
        <v>34</v>
      </c>
      <c r="G251" s="46" t="s">
        <v>441</v>
      </c>
      <c r="H251" s="52">
        <v>30</v>
      </c>
      <c r="I251" s="46" t="s">
        <v>17</v>
      </c>
      <c r="J251" s="54">
        <v>10000</v>
      </c>
      <c r="K251" s="87">
        <v>0.42</v>
      </c>
      <c r="L251" s="55">
        <v>4200</v>
      </c>
      <c r="M251" s="51" t="s">
        <v>442</v>
      </c>
      <c r="N251" s="52" t="s">
        <v>443</v>
      </c>
      <c r="O251" s="52" t="s">
        <v>374</v>
      </c>
      <c r="P251" s="46" t="s">
        <v>38</v>
      </c>
    </row>
    <row r="252" spans="2:16" hidden="1" x14ac:dyDescent="0.25">
      <c r="B252" s="84">
        <v>245</v>
      </c>
      <c r="C252" s="84">
        <v>2020</v>
      </c>
      <c r="D252" s="46" t="s">
        <v>236</v>
      </c>
      <c r="E252" s="46" t="s">
        <v>237</v>
      </c>
      <c r="F252" s="47" t="s">
        <v>34</v>
      </c>
      <c r="G252" s="46" t="s">
        <v>241</v>
      </c>
      <c r="H252" s="52">
        <v>30</v>
      </c>
      <c r="I252" s="46" t="s">
        <v>17</v>
      </c>
      <c r="J252" s="54">
        <v>200</v>
      </c>
      <c r="K252" s="87">
        <v>1.99</v>
      </c>
      <c r="L252" s="55">
        <v>398</v>
      </c>
      <c r="M252" s="51" t="s">
        <v>444</v>
      </c>
      <c r="N252" s="52" t="s">
        <v>445</v>
      </c>
      <c r="O252" s="52" t="s">
        <v>374</v>
      </c>
      <c r="P252" s="46" t="s">
        <v>208</v>
      </c>
    </row>
    <row r="253" spans="2:16" hidden="1" x14ac:dyDescent="0.25">
      <c r="B253" s="84">
        <v>246</v>
      </c>
      <c r="C253" s="84">
        <v>2020</v>
      </c>
      <c r="D253" s="46" t="s">
        <v>446</v>
      </c>
      <c r="E253" s="46" t="s">
        <v>447</v>
      </c>
      <c r="F253" s="47" t="s">
        <v>448</v>
      </c>
      <c r="G253" s="46" t="s">
        <v>437</v>
      </c>
      <c r="H253" s="52">
        <v>30</v>
      </c>
      <c r="I253" s="46" t="s">
        <v>17</v>
      </c>
      <c r="J253" s="54">
        <v>220</v>
      </c>
      <c r="K253" s="97">
        <v>5</v>
      </c>
      <c r="L253" s="55">
        <v>1100</v>
      </c>
      <c r="M253" s="51" t="s">
        <v>449</v>
      </c>
      <c r="N253" s="52" t="s">
        <v>450</v>
      </c>
      <c r="O253" s="52" t="s">
        <v>374</v>
      </c>
      <c r="P253" s="46" t="s">
        <v>38</v>
      </c>
    </row>
    <row r="254" spans="2:16" hidden="1" x14ac:dyDescent="0.25">
      <c r="B254" s="84">
        <v>247</v>
      </c>
      <c r="C254" s="84">
        <v>2020</v>
      </c>
      <c r="D254" s="46" t="s">
        <v>401</v>
      </c>
      <c r="E254" s="46" t="s">
        <v>402</v>
      </c>
      <c r="F254" s="47" t="s">
        <v>34</v>
      </c>
      <c r="G254" s="46" t="s">
        <v>403</v>
      </c>
      <c r="H254" s="52">
        <v>60</v>
      </c>
      <c r="I254" s="46" t="s">
        <v>23</v>
      </c>
      <c r="J254" s="54">
        <v>1980</v>
      </c>
      <c r="K254" s="101">
        <v>11.268797899999999</v>
      </c>
      <c r="L254" s="55">
        <v>22312.22</v>
      </c>
      <c r="M254" s="51" t="s">
        <v>451</v>
      </c>
      <c r="N254" s="52" t="s">
        <v>452</v>
      </c>
      <c r="O254" s="52" t="s">
        <v>374</v>
      </c>
      <c r="P254" s="46" t="s">
        <v>208</v>
      </c>
    </row>
    <row r="255" spans="2:16" x14ac:dyDescent="0.25">
      <c r="B255" s="84">
        <v>248</v>
      </c>
      <c r="C255" s="84">
        <v>2020</v>
      </c>
      <c r="D255" s="46" t="s">
        <v>453</v>
      </c>
      <c r="E255" s="46" t="s">
        <v>454</v>
      </c>
      <c r="F255" s="47" t="s">
        <v>34</v>
      </c>
      <c r="G255" s="46" t="s">
        <v>455</v>
      </c>
      <c r="H255" s="52">
        <v>99</v>
      </c>
      <c r="I255" s="46" t="s">
        <v>29</v>
      </c>
      <c r="J255" s="54">
        <v>1</v>
      </c>
      <c r="K255" s="97">
        <v>415</v>
      </c>
      <c r="L255" s="55">
        <v>415</v>
      </c>
      <c r="M255" s="51" t="s">
        <v>456</v>
      </c>
      <c r="N255" s="52" t="s">
        <v>457</v>
      </c>
      <c r="O255" s="52" t="s">
        <v>458</v>
      </c>
      <c r="P255" s="46" t="s">
        <v>459</v>
      </c>
    </row>
    <row r="256" spans="2:16" hidden="1" x14ac:dyDescent="0.25">
      <c r="B256" s="84">
        <v>249</v>
      </c>
      <c r="C256" s="84">
        <v>2020</v>
      </c>
      <c r="D256" s="46" t="s">
        <v>460</v>
      </c>
      <c r="E256" s="46" t="s">
        <v>461</v>
      </c>
      <c r="F256" s="47" t="s">
        <v>34</v>
      </c>
      <c r="G256" s="46" t="s">
        <v>462</v>
      </c>
      <c r="H256" s="52">
        <v>90</v>
      </c>
      <c r="I256" s="46" t="s">
        <v>20</v>
      </c>
      <c r="J256" s="54">
        <v>3000</v>
      </c>
      <c r="K256" s="87">
        <v>3.93</v>
      </c>
      <c r="L256" s="55">
        <v>11790</v>
      </c>
      <c r="M256" s="51" t="s">
        <v>463</v>
      </c>
      <c r="N256" s="52" t="s">
        <v>464</v>
      </c>
      <c r="O256" s="52" t="s">
        <v>458</v>
      </c>
      <c r="P256" s="46" t="s">
        <v>38</v>
      </c>
    </row>
    <row r="257" spans="2:16" hidden="1" x14ac:dyDescent="0.25">
      <c r="B257" s="84">
        <v>250</v>
      </c>
      <c r="C257" s="84">
        <v>2020</v>
      </c>
      <c r="D257" s="46" t="s">
        <v>465</v>
      </c>
      <c r="E257" s="46" t="s">
        <v>466</v>
      </c>
      <c r="F257" s="47" t="s">
        <v>134</v>
      </c>
      <c r="G257" s="46" t="s">
        <v>467</v>
      </c>
      <c r="H257" s="52">
        <v>7</v>
      </c>
      <c r="I257" s="46" t="s">
        <v>25</v>
      </c>
      <c r="J257" s="54">
        <v>30</v>
      </c>
      <c r="K257" s="87">
        <v>15.5</v>
      </c>
      <c r="L257" s="55">
        <v>465</v>
      </c>
      <c r="M257" s="51" t="s">
        <v>468</v>
      </c>
      <c r="N257" s="52" t="s">
        <v>469</v>
      </c>
      <c r="O257" s="52" t="s">
        <v>458</v>
      </c>
      <c r="P257" s="46" t="s">
        <v>38</v>
      </c>
    </row>
    <row r="258" spans="2:16" hidden="1" x14ac:dyDescent="0.25">
      <c r="B258" s="84">
        <v>251</v>
      </c>
      <c r="C258" s="84">
        <v>2020</v>
      </c>
      <c r="D258" s="46" t="s">
        <v>79</v>
      </c>
      <c r="E258" s="46" t="s">
        <v>80</v>
      </c>
      <c r="F258" s="47" t="s">
        <v>76</v>
      </c>
      <c r="G258" s="46" t="s">
        <v>470</v>
      </c>
      <c r="H258" s="52">
        <v>30</v>
      </c>
      <c r="I258" s="46" t="s">
        <v>17</v>
      </c>
      <c r="J258" s="54">
        <v>380</v>
      </c>
      <c r="K258" s="93">
        <v>10.589180000000001</v>
      </c>
      <c r="L258" s="55">
        <v>4023.89</v>
      </c>
      <c r="M258" s="51" t="s">
        <v>471</v>
      </c>
      <c r="N258" s="52" t="s">
        <v>472</v>
      </c>
      <c r="O258" s="52" t="s">
        <v>458</v>
      </c>
      <c r="P258" s="46" t="s">
        <v>459</v>
      </c>
    </row>
    <row r="259" spans="2:16" hidden="1" x14ac:dyDescent="0.25">
      <c r="B259" s="84">
        <v>252</v>
      </c>
      <c r="C259" s="84">
        <v>2020</v>
      </c>
      <c r="D259" s="46" t="s">
        <v>79</v>
      </c>
      <c r="E259" s="46" t="s">
        <v>80</v>
      </c>
      <c r="F259" s="47" t="s">
        <v>76</v>
      </c>
      <c r="G259" s="46" t="s">
        <v>473</v>
      </c>
      <c r="H259" s="52">
        <v>30</v>
      </c>
      <c r="I259" s="46" t="s">
        <v>17</v>
      </c>
      <c r="J259" s="54">
        <v>900</v>
      </c>
      <c r="K259" s="93">
        <v>0.16711000000000001</v>
      </c>
      <c r="L259" s="55">
        <v>150.4</v>
      </c>
      <c r="M259" s="51" t="s">
        <v>471</v>
      </c>
      <c r="N259" s="52" t="s">
        <v>472</v>
      </c>
      <c r="O259" s="52" t="s">
        <v>458</v>
      </c>
      <c r="P259" s="46" t="s">
        <v>459</v>
      </c>
    </row>
    <row r="260" spans="2:16" hidden="1" x14ac:dyDescent="0.25">
      <c r="B260" s="84">
        <v>253</v>
      </c>
      <c r="C260" s="84">
        <v>2020</v>
      </c>
      <c r="D260" s="46" t="s">
        <v>79</v>
      </c>
      <c r="E260" s="46" t="s">
        <v>80</v>
      </c>
      <c r="F260" s="47" t="s">
        <v>76</v>
      </c>
      <c r="G260" s="46" t="s">
        <v>474</v>
      </c>
      <c r="H260" s="52">
        <v>60</v>
      </c>
      <c r="I260" s="46" t="s">
        <v>23</v>
      </c>
      <c r="J260" s="54">
        <v>3500</v>
      </c>
      <c r="K260" s="92">
        <v>8.3458769999999998</v>
      </c>
      <c r="L260" s="55">
        <v>29210.57</v>
      </c>
      <c r="M260" s="51" t="s">
        <v>471</v>
      </c>
      <c r="N260" s="52" t="s">
        <v>472</v>
      </c>
      <c r="O260" s="52" t="s">
        <v>458</v>
      </c>
      <c r="P260" s="46" t="s">
        <v>459</v>
      </c>
    </row>
    <row r="261" spans="2:16" hidden="1" x14ac:dyDescent="0.25">
      <c r="B261" s="84">
        <v>254</v>
      </c>
      <c r="C261" s="84">
        <v>2020</v>
      </c>
      <c r="D261" s="46" t="s">
        <v>79</v>
      </c>
      <c r="E261" s="46" t="s">
        <v>80</v>
      </c>
      <c r="F261" s="47" t="s">
        <v>76</v>
      </c>
      <c r="G261" s="46" t="s">
        <v>169</v>
      </c>
      <c r="H261" s="52">
        <v>60</v>
      </c>
      <c r="I261" s="46" t="s">
        <v>23</v>
      </c>
      <c r="J261" s="54">
        <v>305</v>
      </c>
      <c r="K261" s="93">
        <v>4.7852100000000002</v>
      </c>
      <c r="L261" s="55">
        <v>1459.49</v>
      </c>
      <c r="M261" s="51" t="s">
        <v>471</v>
      </c>
      <c r="N261" s="52" t="s">
        <v>472</v>
      </c>
      <c r="O261" s="52" t="s">
        <v>458</v>
      </c>
      <c r="P261" s="46" t="s">
        <v>459</v>
      </c>
    </row>
    <row r="262" spans="2:16" hidden="1" x14ac:dyDescent="0.25">
      <c r="B262" s="84">
        <v>255</v>
      </c>
      <c r="C262" s="84">
        <v>2020</v>
      </c>
      <c r="D262" s="46" t="s">
        <v>79</v>
      </c>
      <c r="E262" s="46" t="s">
        <v>80</v>
      </c>
      <c r="F262" s="47" t="s">
        <v>76</v>
      </c>
      <c r="G262" s="46" t="s">
        <v>475</v>
      </c>
      <c r="H262" s="52">
        <v>60</v>
      </c>
      <c r="I262" s="46" t="s">
        <v>23</v>
      </c>
      <c r="J262" s="54">
        <v>610</v>
      </c>
      <c r="K262" s="97">
        <v>3.1879</v>
      </c>
      <c r="L262" s="55">
        <v>1944.62</v>
      </c>
      <c r="M262" s="51" t="s">
        <v>471</v>
      </c>
      <c r="N262" s="52" t="s">
        <v>472</v>
      </c>
      <c r="O262" s="52" t="s">
        <v>458</v>
      </c>
      <c r="P262" s="46" t="s">
        <v>459</v>
      </c>
    </row>
    <row r="263" spans="2:16" hidden="1" x14ac:dyDescent="0.25">
      <c r="B263" s="84">
        <v>256</v>
      </c>
      <c r="C263" s="84">
        <v>2020</v>
      </c>
      <c r="D263" s="46" t="s">
        <v>79</v>
      </c>
      <c r="E263" s="46" t="s">
        <v>80</v>
      </c>
      <c r="F263" s="47" t="s">
        <v>76</v>
      </c>
      <c r="G263" s="46" t="s">
        <v>394</v>
      </c>
      <c r="H263" s="52">
        <v>30</v>
      </c>
      <c r="I263" s="46" t="s">
        <v>17</v>
      </c>
      <c r="J263" s="54">
        <v>4000</v>
      </c>
      <c r="K263" s="92">
        <v>1.7588349999999999</v>
      </c>
      <c r="L263" s="55">
        <v>7035.34</v>
      </c>
      <c r="M263" s="51" t="s">
        <v>471</v>
      </c>
      <c r="N263" s="52" t="s">
        <v>472</v>
      </c>
      <c r="O263" s="52" t="s">
        <v>458</v>
      </c>
      <c r="P263" s="46" t="s">
        <v>459</v>
      </c>
    </row>
    <row r="264" spans="2:16" hidden="1" x14ac:dyDescent="0.25">
      <c r="B264" s="84">
        <v>257</v>
      </c>
      <c r="C264" s="84">
        <v>2020</v>
      </c>
      <c r="D264" s="46" t="s">
        <v>79</v>
      </c>
      <c r="E264" s="46" t="s">
        <v>80</v>
      </c>
      <c r="F264" s="47" t="s">
        <v>76</v>
      </c>
      <c r="G264" s="102" t="s">
        <v>476</v>
      </c>
      <c r="H264" s="52">
        <v>90</v>
      </c>
      <c r="I264" s="46" t="s">
        <v>20</v>
      </c>
      <c r="J264" s="54">
        <v>14</v>
      </c>
      <c r="K264" s="95">
        <v>6.9950000000000001</v>
      </c>
      <c r="L264" s="55">
        <v>97.93</v>
      </c>
      <c r="M264" s="51" t="s">
        <v>477</v>
      </c>
      <c r="N264" s="52" t="s">
        <v>472</v>
      </c>
      <c r="O264" s="52" t="s">
        <v>458</v>
      </c>
      <c r="P264" s="46" t="s">
        <v>38</v>
      </c>
    </row>
    <row r="265" spans="2:16" hidden="1" x14ac:dyDescent="0.25">
      <c r="B265" s="84">
        <v>258</v>
      </c>
      <c r="C265" s="84">
        <v>2020</v>
      </c>
      <c r="D265" s="46" t="s">
        <v>79</v>
      </c>
      <c r="E265" s="46" t="s">
        <v>80</v>
      </c>
      <c r="F265" s="47" t="s">
        <v>76</v>
      </c>
      <c r="G265" s="102" t="s">
        <v>478</v>
      </c>
      <c r="H265" s="52">
        <v>30</v>
      </c>
      <c r="I265" s="46" t="s">
        <v>17</v>
      </c>
      <c r="J265" s="54">
        <v>30</v>
      </c>
      <c r="K265" s="97">
        <v>39.473599999999998</v>
      </c>
      <c r="L265" s="55">
        <v>1184.21</v>
      </c>
      <c r="M265" s="51" t="s">
        <v>477</v>
      </c>
      <c r="N265" s="52" t="s">
        <v>472</v>
      </c>
      <c r="O265" s="52" t="s">
        <v>458</v>
      </c>
      <c r="P265" s="46" t="s">
        <v>38</v>
      </c>
    </row>
    <row r="266" spans="2:16" hidden="1" x14ac:dyDescent="0.25">
      <c r="B266" s="84">
        <v>259</v>
      </c>
      <c r="C266" s="84">
        <v>2020</v>
      </c>
      <c r="D266" s="46" t="s">
        <v>413</v>
      </c>
      <c r="E266" s="46" t="s">
        <v>33</v>
      </c>
      <c r="F266" s="47" t="s">
        <v>34</v>
      </c>
      <c r="G266" s="46" t="s">
        <v>479</v>
      </c>
      <c r="H266" s="52">
        <v>30</v>
      </c>
      <c r="I266" s="46" t="s">
        <v>17</v>
      </c>
      <c r="J266" s="54">
        <v>16700</v>
      </c>
      <c r="K266" s="87">
        <v>1.1000000000000001</v>
      </c>
      <c r="L266" s="55">
        <v>18370</v>
      </c>
      <c r="M266" s="51" t="s">
        <v>480</v>
      </c>
      <c r="N266" s="52" t="s">
        <v>481</v>
      </c>
      <c r="O266" s="52" t="s">
        <v>458</v>
      </c>
      <c r="P266" s="46" t="s">
        <v>459</v>
      </c>
    </row>
    <row r="267" spans="2:16" hidden="1" x14ac:dyDescent="0.25">
      <c r="B267" s="84">
        <v>260</v>
      </c>
      <c r="C267" s="84">
        <v>2020</v>
      </c>
      <c r="D267" s="46" t="s">
        <v>413</v>
      </c>
      <c r="E267" s="46" t="s">
        <v>33</v>
      </c>
      <c r="F267" s="47" t="s">
        <v>34</v>
      </c>
      <c r="G267" s="46" t="s">
        <v>482</v>
      </c>
      <c r="H267" s="52">
        <v>30</v>
      </c>
      <c r="I267" s="46" t="s">
        <v>17</v>
      </c>
      <c r="J267" s="54">
        <v>84</v>
      </c>
      <c r="K267" s="87">
        <v>110</v>
      </c>
      <c r="L267" s="55">
        <v>9240</v>
      </c>
      <c r="M267" s="51" t="s">
        <v>480</v>
      </c>
      <c r="N267" s="52" t="s">
        <v>481</v>
      </c>
      <c r="O267" s="52" t="s">
        <v>458</v>
      </c>
      <c r="P267" s="46" t="s">
        <v>459</v>
      </c>
    </row>
    <row r="268" spans="2:16" hidden="1" x14ac:dyDescent="0.25">
      <c r="B268" s="84">
        <v>261</v>
      </c>
      <c r="C268" s="84">
        <v>2020</v>
      </c>
      <c r="D268" s="46" t="s">
        <v>460</v>
      </c>
      <c r="E268" s="46" t="s">
        <v>461</v>
      </c>
      <c r="F268" s="47" t="s">
        <v>34</v>
      </c>
      <c r="G268" s="46" t="s">
        <v>483</v>
      </c>
      <c r="H268" s="52">
        <v>30</v>
      </c>
      <c r="I268" s="46" t="s">
        <v>17</v>
      </c>
      <c r="J268" s="54">
        <v>1200</v>
      </c>
      <c r="K268" s="97">
        <v>10.0916</v>
      </c>
      <c r="L268" s="55">
        <v>12109.92</v>
      </c>
      <c r="M268" s="51" t="s">
        <v>484</v>
      </c>
      <c r="N268" s="52" t="s">
        <v>481</v>
      </c>
      <c r="O268" s="52" t="s">
        <v>458</v>
      </c>
      <c r="P268" s="46" t="s">
        <v>459</v>
      </c>
    </row>
    <row r="269" spans="2:16" hidden="1" x14ac:dyDescent="0.25">
      <c r="B269" s="84">
        <v>262</v>
      </c>
      <c r="C269" s="84">
        <v>2020</v>
      </c>
      <c r="D269" s="46" t="s">
        <v>413</v>
      </c>
      <c r="E269" s="46" t="s">
        <v>33</v>
      </c>
      <c r="F269" s="47" t="s">
        <v>34</v>
      </c>
      <c r="G269" s="46" t="s">
        <v>485</v>
      </c>
      <c r="H269" s="52">
        <v>30</v>
      </c>
      <c r="I269" s="46" t="s">
        <v>17</v>
      </c>
      <c r="J269" s="54">
        <v>200000</v>
      </c>
      <c r="K269" s="97">
        <v>0.77729999999999999</v>
      </c>
      <c r="L269" s="55">
        <v>155460</v>
      </c>
      <c r="M269" s="51" t="s">
        <v>486</v>
      </c>
      <c r="N269" s="52" t="s">
        <v>487</v>
      </c>
      <c r="O269" s="52" t="s">
        <v>458</v>
      </c>
      <c r="P269" s="46" t="s">
        <v>459</v>
      </c>
    </row>
    <row r="270" spans="2:16" hidden="1" x14ac:dyDescent="0.25">
      <c r="B270" s="84">
        <v>263</v>
      </c>
      <c r="C270" s="84">
        <v>2020</v>
      </c>
      <c r="D270" s="46" t="s">
        <v>79</v>
      </c>
      <c r="E270" s="46" t="s">
        <v>80</v>
      </c>
      <c r="F270" s="47" t="s">
        <v>62</v>
      </c>
      <c r="G270" s="46" t="s">
        <v>488</v>
      </c>
      <c r="H270" s="52">
        <v>30</v>
      </c>
      <c r="I270" s="46" t="s">
        <v>17</v>
      </c>
      <c r="J270" s="54">
        <v>460</v>
      </c>
      <c r="K270" s="87">
        <v>10.59</v>
      </c>
      <c r="L270" s="55">
        <v>4870.9399999999996</v>
      </c>
      <c r="M270" s="51" t="s">
        <v>489</v>
      </c>
      <c r="N270" s="52" t="s">
        <v>490</v>
      </c>
      <c r="O270" s="52" t="s">
        <v>458</v>
      </c>
      <c r="P270" s="46" t="s">
        <v>459</v>
      </c>
    </row>
    <row r="271" spans="2:16" hidden="1" x14ac:dyDescent="0.25">
      <c r="B271" s="84">
        <v>264</v>
      </c>
      <c r="C271" s="84">
        <v>2020</v>
      </c>
      <c r="D271" s="46" t="s">
        <v>79</v>
      </c>
      <c r="E271" s="46" t="s">
        <v>80</v>
      </c>
      <c r="F271" s="47" t="s">
        <v>62</v>
      </c>
      <c r="G271" s="46" t="s">
        <v>473</v>
      </c>
      <c r="H271" s="52">
        <v>30</v>
      </c>
      <c r="I271" s="46" t="s">
        <v>17</v>
      </c>
      <c r="J271" s="54">
        <v>1300</v>
      </c>
      <c r="K271" s="87">
        <v>0.17</v>
      </c>
      <c r="L271" s="55">
        <v>217.1</v>
      </c>
      <c r="M271" s="51" t="s">
        <v>489</v>
      </c>
      <c r="N271" s="52" t="s">
        <v>490</v>
      </c>
      <c r="O271" s="52" t="s">
        <v>458</v>
      </c>
      <c r="P271" s="46" t="s">
        <v>459</v>
      </c>
    </row>
    <row r="272" spans="2:16" hidden="1" x14ac:dyDescent="0.25">
      <c r="B272" s="84">
        <v>265</v>
      </c>
      <c r="C272" s="84">
        <v>2020</v>
      </c>
      <c r="D272" s="46" t="s">
        <v>79</v>
      </c>
      <c r="E272" s="46" t="s">
        <v>80</v>
      </c>
      <c r="F272" s="47" t="s">
        <v>62</v>
      </c>
      <c r="G272" s="46" t="s">
        <v>169</v>
      </c>
      <c r="H272" s="52">
        <v>60</v>
      </c>
      <c r="I272" s="46" t="s">
        <v>23</v>
      </c>
      <c r="J272" s="54">
        <v>507</v>
      </c>
      <c r="K272" s="87">
        <v>4.78</v>
      </c>
      <c r="L272" s="55">
        <v>2426</v>
      </c>
      <c r="M272" s="51" t="s">
        <v>489</v>
      </c>
      <c r="N272" s="52" t="s">
        <v>490</v>
      </c>
      <c r="O272" s="52" t="s">
        <v>458</v>
      </c>
      <c r="P272" s="46" t="s">
        <v>459</v>
      </c>
    </row>
    <row r="273" spans="2:16" hidden="1" x14ac:dyDescent="0.25">
      <c r="B273" s="84">
        <v>266</v>
      </c>
      <c r="C273" s="84">
        <v>2020</v>
      </c>
      <c r="D273" s="46" t="s">
        <v>79</v>
      </c>
      <c r="E273" s="46" t="s">
        <v>80</v>
      </c>
      <c r="F273" s="47" t="s">
        <v>62</v>
      </c>
      <c r="G273" s="46" t="s">
        <v>475</v>
      </c>
      <c r="H273" s="52">
        <v>60</v>
      </c>
      <c r="I273" s="46" t="s">
        <v>23</v>
      </c>
      <c r="J273" s="54">
        <v>1014</v>
      </c>
      <c r="K273" s="87">
        <v>3.19</v>
      </c>
      <c r="L273" s="55">
        <v>3232.63</v>
      </c>
      <c r="M273" s="51" t="s">
        <v>489</v>
      </c>
      <c r="N273" s="52" t="s">
        <v>490</v>
      </c>
      <c r="O273" s="52" t="s">
        <v>458</v>
      </c>
      <c r="P273" s="46" t="s">
        <v>459</v>
      </c>
    </row>
    <row r="274" spans="2:16" hidden="1" x14ac:dyDescent="0.25">
      <c r="B274" s="84">
        <v>267</v>
      </c>
      <c r="C274" s="84">
        <v>2020</v>
      </c>
      <c r="D274" s="46" t="s">
        <v>79</v>
      </c>
      <c r="E274" s="46" t="s">
        <v>80</v>
      </c>
      <c r="F274" s="47" t="s">
        <v>62</v>
      </c>
      <c r="G274" s="46" t="s">
        <v>394</v>
      </c>
      <c r="H274" s="52">
        <v>30</v>
      </c>
      <c r="I274" s="46" t="s">
        <v>17</v>
      </c>
      <c r="J274" s="54">
        <v>5000</v>
      </c>
      <c r="K274" s="87">
        <v>1.76</v>
      </c>
      <c r="L274" s="55">
        <v>8795</v>
      </c>
      <c r="M274" s="51" t="s">
        <v>489</v>
      </c>
      <c r="N274" s="52" t="s">
        <v>490</v>
      </c>
      <c r="O274" s="52" t="s">
        <v>458</v>
      </c>
      <c r="P274" s="46" t="s">
        <v>459</v>
      </c>
    </row>
    <row r="275" spans="2:16" hidden="1" x14ac:dyDescent="0.25">
      <c r="B275" s="84">
        <v>268</v>
      </c>
      <c r="C275" s="84">
        <v>2020</v>
      </c>
      <c r="D275" s="46" t="s">
        <v>79</v>
      </c>
      <c r="E275" s="46" t="s">
        <v>80</v>
      </c>
      <c r="F275" s="47" t="s">
        <v>62</v>
      </c>
      <c r="G275" s="46" t="s">
        <v>474</v>
      </c>
      <c r="H275" s="52">
        <v>60</v>
      </c>
      <c r="I275" s="46" t="s">
        <v>23</v>
      </c>
      <c r="J275" s="54">
        <v>4000</v>
      </c>
      <c r="K275" s="87">
        <v>8.35</v>
      </c>
      <c r="L275" s="55">
        <v>33384</v>
      </c>
      <c r="M275" s="51" t="s">
        <v>491</v>
      </c>
      <c r="N275" s="52" t="s">
        <v>490</v>
      </c>
      <c r="O275" s="52" t="s">
        <v>458</v>
      </c>
      <c r="P275" s="46" t="s">
        <v>459</v>
      </c>
    </row>
    <row r="276" spans="2:16" hidden="1" x14ac:dyDescent="0.25">
      <c r="B276" s="84">
        <v>269</v>
      </c>
      <c r="C276" s="84">
        <v>2020</v>
      </c>
      <c r="D276" s="46" t="s">
        <v>79</v>
      </c>
      <c r="E276" s="46" t="s">
        <v>80</v>
      </c>
      <c r="F276" s="47" t="s">
        <v>62</v>
      </c>
      <c r="G276" s="102" t="s">
        <v>476</v>
      </c>
      <c r="H276" s="52">
        <v>90</v>
      </c>
      <c r="I276" s="46" t="s">
        <v>20</v>
      </c>
      <c r="J276" s="54">
        <v>18</v>
      </c>
      <c r="K276" s="87">
        <v>6.99</v>
      </c>
      <c r="L276" s="55">
        <v>125.91</v>
      </c>
      <c r="M276" s="51" t="s">
        <v>492</v>
      </c>
      <c r="N276" s="52" t="s">
        <v>490</v>
      </c>
      <c r="O276" s="52" t="s">
        <v>458</v>
      </c>
      <c r="P276" s="46" t="s">
        <v>38</v>
      </c>
    </row>
    <row r="277" spans="2:16" hidden="1" x14ac:dyDescent="0.25">
      <c r="B277" s="84">
        <v>270</v>
      </c>
      <c r="C277" s="84">
        <v>2020</v>
      </c>
      <c r="D277" s="46" t="s">
        <v>79</v>
      </c>
      <c r="E277" s="46" t="s">
        <v>80</v>
      </c>
      <c r="F277" s="47" t="s">
        <v>62</v>
      </c>
      <c r="G277" s="102" t="s">
        <v>478</v>
      </c>
      <c r="H277" s="52">
        <v>30</v>
      </c>
      <c r="I277" s="46" t="s">
        <v>17</v>
      </c>
      <c r="J277" s="54">
        <v>40</v>
      </c>
      <c r="K277" s="87">
        <v>39.47</v>
      </c>
      <c r="L277" s="55">
        <v>1578.96</v>
      </c>
      <c r="M277" s="51" t="s">
        <v>492</v>
      </c>
      <c r="N277" s="52" t="s">
        <v>490</v>
      </c>
      <c r="O277" s="52" t="s">
        <v>458</v>
      </c>
      <c r="P277" s="46" t="s">
        <v>38</v>
      </c>
    </row>
    <row r="278" spans="2:16" hidden="1" x14ac:dyDescent="0.25">
      <c r="B278" s="84">
        <v>271</v>
      </c>
      <c r="C278" s="84">
        <v>2020</v>
      </c>
      <c r="D278" s="46" t="s">
        <v>493</v>
      </c>
      <c r="E278" s="46" t="s">
        <v>494</v>
      </c>
      <c r="F278" s="47" t="s">
        <v>34</v>
      </c>
      <c r="G278" s="46" t="s">
        <v>495</v>
      </c>
      <c r="H278" s="52">
        <v>30</v>
      </c>
      <c r="I278" s="46" t="s">
        <v>17</v>
      </c>
      <c r="J278" s="54">
        <v>200</v>
      </c>
      <c r="K278" s="87">
        <v>1</v>
      </c>
      <c r="L278" s="55">
        <v>200</v>
      </c>
      <c r="M278" s="51" t="s">
        <v>496</v>
      </c>
      <c r="N278" s="52" t="s">
        <v>497</v>
      </c>
      <c r="O278" s="52" t="s">
        <v>458</v>
      </c>
      <c r="P278" s="46" t="s">
        <v>38</v>
      </c>
    </row>
    <row r="279" spans="2:16" hidden="1" x14ac:dyDescent="0.25">
      <c r="B279" s="84">
        <v>272</v>
      </c>
      <c r="C279" s="84">
        <v>2020</v>
      </c>
      <c r="D279" s="46" t="s">
        <v>498</v>
      </c>
      <c r="E279" s="46" t="s">
        <v>499</v>
      </c>
      <c r="F279" s="47" t="s">
        <v>34</v>
      </c>
      <c r="G279" s="46" t="s">
        <v>500</v>
      </c>
      <c r="H279" s="52">
        <v>30</v>
      </c>
      <c r="I279" s="46" t="s">
        <v>17</v>
      </c>
      <c r="J279" s="54">
        <v>2000</v>
      </c>
      <c r="K279" s="87">
        <v>0.1</v>
      </c>
      <c r="L279" s="55">
        <v>200</v>
      </c>
      <c r="M279" s="51" t="s">
        <v>501</v>
      </c>
      <c r="N279" s="52" t="s">
        <v>487</v>
      </c>
      <c r="O279" s="52" t="s">
        <v>458</v>
      </c>
      <c r="P279" s="46" t="s">
        <v>38</v>
      </c>
    </row>
    <row r="280" spans="2:16" hidden="1" x14ac:dyDescent="0.25">
      <c r="B280" s="84">
        <v>273</v>
      </c>
      <c r="C280" s="84">
        <v>2020</v>
      </c>
      <c r="D280" s="46" t="s">
        <v>498</v>
      </c>
      <c r="E280" s="46" t="s">
        <v>499</v>
      </c>
      <c r="F280" s="47" t="s">
        <v>34</v>
      </c>
      <c r="G280" s="46" t="s">
        <v>502</v>
      </c>
      <c r="H280" s="52">
        <v>30</v>
      </c>
      <c r="I280" s="46" t="s">
        <v>17</v>
      </c>
      <c r="J280" s="54">
        <v>1255</v>
      </c>
      <c r="K280" s="87">
        <v>0.1</v>
      </c>
      <c r="L280" s="55">
        <v>125.5</v>
      </c>
      <c r="M280" s="51" t="s">
        <v>501</v>
      </c>
      <c r="N280" s="52" t="s">
        <v>487</v>
      </c>
      <c r="O280" s="52" t="s">
        <v>458</v>
      </c>
      <c r="P280" s="46" t="s">
        <v>38</v>
      </c>
    </row>
    <row r="281" spans="2:16" hidden="1" x14ac:dyDescent="0.25">
      <c r="B281" s="84">
        <v>274</v>
      </c>
      <c r="C281" s="84">
        <v>2020</v>
      </c>
      <c r="D281" s="46" t="s">
        <v>498</v>
      </c>
      <c r="E281" s="46" t="s">
        <v>499</v>
      </c>
      <c r="F281" s="47" t="s">
        <v>34</v>
      </c>
      <c r="G281" s="46" t="s">
        <v>503</v>
      </c>
      <c r="H281" s="52">
        <v>30</v>
      </c>
      <c r="I281" s="46" t="s">
        <v>17</v>
      </c>
      <c r="J281" s="54">
        <v>680</v>
      </c>
      <c r="K281" s="87">
        <v>0.1</v>
      </c>
      <c r="L281" s="55">
        <v>68</v>
      </c>
      <c r="M281" s="51" t="s">
        <v>501</v>
      </c>
      <c r="N281" s="52" t="s">
        <v>487</v>
      </c>
      <c r="O281" s="52" t="s">
        <v>458</v>
      </c>
      <c r="P281" s="46" t="s">
        <v>38</v>
      </c>
    </row>
    <row r="282" spans="2:16" hidden="1" x14ac:dyDescent="0.25">
      <c r="B282" s="84">
        <v>275</v>
      </c>
      <c r="C282" s="84">
        <v>2020</v>
      </c>
      <c r="D282" s="46" t="s">
        <v>498</v>
      </c>
      <c r="E282" s="46" t="s">
        <v>499</v>
      </c>
      <c r="F282" s="47" t="s">
        <v>34</v>
      </c>
      <c r="G282" s="46" t="s">
        <v>242</v>
      </c>
      <c r="H282" s="52">
        <v>30</v>
      </c>
      <c r="I282" s="46" t="s">
        <v>17</v>
      </c>
      <c r="J282" s="54">
        <v>434</v>
      </c>
      <c r="K282" s="87">
        <v>0.1</v>
      </c>
      <c r="L282" s="55">
        <v>43.4</v>
      </c>
      <c r="M282" s="51" t="s">
        <v>501</v>
      </c>
      <c r="N282" s="52" t="s">
        <v>487</v>
      </c>
      <c r="O282" s="52" t="s">
        <v>458</v>
      </c>
      <c r="P282" s="46" t="s">
        <v>38</v>
      </c>
    </row>
    <row r="283" spans="2:16" x14ac:dyDescent="0.25">
      <c r="B283" s="84">
        <v>276</v>
      </c>
      <c r="C283" s="84">
        <v>2020</v>
      </c>
      <c r="D283" s="46" t="s">
        <v>504</v>
      </c>
      <c r="E283" s="46" t="s">
        <v>505</v>
      </c>
      <c r="F283" s="47" t="s">
        <v>34</v>
      </c>
      <c r="G283" s="46" t="s">
        <v>506</v>
      </c>
      <c r="H283" s="52">
        <v>99</v>
      </c>
      <c r="I283" s="46" t="s">
        <v>29</v>
      </c>
      <c r="J283" s="54">
        <v>7</v>
      </c>
      <c r="K283" s="87">
        <v>1000</v>
      </c>
      <c r="L283" s="55">
        <v>7000</v>
      </c>
      <c r="M283" s="51" t="s">
        <v>507</v>
      </c>
      <c r="N283" s="52" t="s">
        <v>508</v>
      </c>
      <c r="O283" s="52" t="s">
        <v>458</v>
      </c>
      <c r="P283" s="46" t="s">
        <v>459</v>
      </c>
    </row>
    <row r="284" spans="2:16" hidden="1" x14ac:dyDescent="0.25">
      <c r="B284" s="84">
        <v>277</v>
      </c>
      <c r="C284" s="84">
        <v>2020</v>
      </c>
      <c r="D284" s="86" t="s">
        <v>509</v>
      </c>
      <c r="E284" s="46" t="s">
        <v>510</v>
      </c>
      <c r="F284" s="47" t="s">
        <v>34</v>
      </c>
      <c r="G284" s="46" t="s">
        <v>511</v>
      </c>
      <c r="H284" s="52">
        <v>30</v>
      </c>
      <c r="I284" s="46" t="s">
        <v>17</v>
      </c>
      <c r="J284" s="54">
        <v>10400</v>
      </c>
      <c r="K284" s="87">
        <v>0.5</v>
      </c>
      <c r="L284" s="55">
        <v>5200</v>
      </c>
      <c r="M284" s="51" t="s">
        <v>512</v>
      </c>
      <c r="N284" s="52" t="s">
        <v>513</v>
      </c>
      <c r="O284" s="52" t="s">
        <v>514</v>
      </c>
      <c r="P284" s="46" t="s">
        <v>38</v>
      </c>
    </row>
    <row r="285" spans="2:16" hidden="1" x14ac:dyDescent="0.25">
      <c r="B285" s="84">
        <v>278</v>
      </c>
      <c r="C285" s="84">
        <v>2020</v>
      </c>
      <c r="D285" s="46" t="s">
        <v>413</v>
      </c>
      <c r="E285" s="46" t="s">
        <v>33</v>
      </c>
      <c r="F285" s="47" t="s">
        <v>34</v>
      </c>
      <c r="G285" s="46" t="s">
        <v>515</v>
      </c>
      <c r="H285" s="52">
        <v>30</v>
      </c>
      <c r="I285" s="46" t="s">
        <v>17</v>
      </c>
      <c r="J285" s="54">
        <v>152</v>
      </c>
      <c r="K285" s="87">
        <v>38</v>
      </c>
      <c r="L285" s="55">
        <v>5776</v>
      </c>
      <c r="M285" s="51" t="s">
        <v>516</v>
      </c>
      <c r="N285" s="52" t="s">
        <v>513</v>
      </c>
      <c r="O285" s="52" t="s">
        <v>514</v>
      </c>
      <c r="P285" s="46" t="s">
        <v>208</v>
      </c>
    </row>
    <row r="286" spans="2:16" hidden="1" x14ac:dyDescent="0.25">
      <c r="B286" s="84">
        <v>279</v>
      </c>
      <c r="C286" s="84">
        <v>2020</v>
      </c>
      <c r="D286" s="46" t="s">
        <v>413</v>
      </c>
      <c r="E286" s="46" t="s">
        <v>33</v>
      </c>
      <c r="F286" s="47" t="s">
        <v>34</v>
      </c>
      <c r="G286" s="46" t="s">
        <v>517</v>
      </c>
      <c r="H286" s="52">
        <v>30</v>
      </c>
      <c r="I286" s="46" t="s">
        <v>17</v>
      </c>
      <c r="J286" s="54">
        <v>300</v>
      </c>
      <c r="K286" s="87">
        <v>29.5</v>
      </c>
      <c r="L286" s="55">
        <v>8850</v>
      </c>
      <c r="M286" s="51" t="s">
        <v>516</v>
      </c>
      <c r="N286" s="52" t="s">
        <v>513</v>
      </c>
      <c r="O286" s="52" t="s">
        <v>514</v>
      </c>
      <c r="P286" s="46" t="s">
        <v>208</v>
      </c>
    </row>
    <row r="287" spans="2:16" hidden="1" x14ac:dyDescent="0.25">
      <c r="B287" s="84">
        <v>280</v>
      </c>
      <c r="C287" s="84">
        <v>2020</v>
      </c>
      <c r="D287" s="46" t="s">
        <v>413</v>
      </c>
      <c r="E287" s="46" t="s">
        <v>33</v>
      </c>
      <c r="F287" s="47" t="s">
        <v>34</v>
      </c>
      <c r="G287" s="46" t="s">
        <v>518</v>
      </c>
      <c r="H287" s="52">
        <v>30</v>
      </c>
      <c r="I287" s="46" t="s">
        <v>17</v>
      </c>
      <c r="J287" s="54">
        <v>25</v>
      </c>
      <c r="K287" s="87">
        <v>23.87</v>
      </c>
      <c r="L287" s="55">
        <v>596.75</v>
      </c>
      <c r="M287" s="51" t="s">
        <v>516</v>
      </c>
      <c r="N287" s="52" t="s">
        <v>513</v>
      </c>
      <c r="O287" s="52" t="s">
        <v>514</v>
      </c>
      <c r="P287" s="46" t="s">
        <v>208</v>
      </c>
    </row>
    <row r="288" spans="2:16" hidden="1" x14ac:dyDescent="0.25">
      <c r="B288" s="84">
        <v>281</v>
      </c>
      <c r="C288" s="84">
        <v>2020</v>
      </c>
      <c r="D288" s="86" t="s">
        <v>519</v>
      </c>
      <c r="E288" s="46" t="s">
        <v>520</v>
      </c>
      <c r="F288" s="47" t="s">
        <v>34</v>
      </c>
      <c r="G288" s="46" t="s">
        <v>521</v>
      </c>
      <c r="H288" s="52">
        <v>30</v>
      </c>
      <c r="I288" s="46" t="s">
        <v>17</v>
      </c>
      <c r="J288" s="54">
        <v>75</v>
      </c>
      <c r="K288" s="87">
        <v>21.79</v>
      </c>
      <c r="L288" s="55">
        <v>1634.25</v>
      </c>
      <c r="M288" s="51" t="s">
        <v>522</v>
      </c>
      <c r="N288" s="52" t="s">
        <v>523</v>
      </c>
      <c r="O288" s="52" t="s">
        <v>514</v>
      </c>
      <c r="P288" s="46" t="s">
        <v>38</v>
      </c>
    </row>
    <row r="289" spans="2:16" hidden="1" x14ac:dyDescent="0.25">
      <c r="B289" s="84">
        <v>282</v>
      </c>
      <c r="C289" s="84">
        <v>2020</v>
      </c>
      <c r="D289" s="86" t="s">
        <v>524</v>
      </c>
      <c r="E289" s="46" t="s">
        <v>525</v>
      </c>
      <c r="F289" s="47" t="s">
        <v>34</v>
      </c>
      <c r="G289" s="46" t="s">
        <v>526</v>
      </c>
      <c r="H289" s="52">
        <v>30</v>
      </c>
      <c r="I289" s="46" t="s">
        <v>17</v>
      </c>
      <c r="J289" s="54">
        <v>1500</v>
      </c>
      <c r="K289" s="87">
        <v>0.78</v>
      </c>
      <c r="L289" s="55">
        <v>1170</v>
      </c>
      <c r="M289" s="51" t="s">
        <v>527</v>
      </c>
      <c r="N289" s="52" t="s">
        <v>523</v>
      </c>
      <c r="O289" s="52" t="s">
        <v>514</v>
      </c>
      <c r="P289" s="46" t="s">
        <v>38</v>
      </c>
    </row>
    <row r="290" spans="2:16" hidden="1" x14ac:dyDescent="0.25">
      <c r="B290" s="84">
        <v>283</v>
      </c>
      <c r="C290" s="84">
        <v>2020</v>
      </c>
      <c r="D290" s="46" t="s">
        <v>528</v>
      </c>
      <c r="E290" s="46" t="s">
        <v>529</v>
      </c>
      <c r="F290" s="47" t="s">
        <v>34</v>
      </c>
      <c r="G290" s="46" t="s">
        <v>530</v>
      </c>
      <c r="H290" s="52">
        <v>7</v>
      </c>
      <c r="I290" s="46" t="s">
        <v>25</v>
      </c>
      <c r="J290" s="54">
        <v>384</v>
      </c>
      <c r="K290" s="87">
        <v>2.73</v>
      </c>
      <c r="L290" s="55">
        <v>1048.32</v>
      </c>
      <c r="M290" s="51" t="s">
        <v>531</v>
      </c>
      <c r="N290" s="52" t="s">
        <v>523</v>
      </c>
      <c r="O290" s="52" t="s">
        <v>514</v>
      </c>
      <c r="P290" s="46" t="s">
        <v>38</v>
      </c>
    </row>
    <row r="291" spans="2:16" hidden="1" x14ac:dyDescent="0.25">
      <c r="B291" s="84">
        <v>284</v>
      </c>
      <c r="C291" s="84">
        <v>2020</v>
      </c>
      <c r="D291" s="46" t="s">
        <v>528</v>
      </c>
      <c r="E291" s="46" t="s">
        <v>529</v>
      </c>
      <c r="F291" s="47" t="s">
        <v>34</v>
      </c>
      <c r="G291" s="46" t="s">
        <v>532</v>
      </c>
      <c r="H291" s="52">
        <v>7</v>
      </c>
      <c r="I291" s="46" t="s">
        <v>25</v>
      </c>
      <c r="J291" s="54">
        <v>1488</v>
      </c>
      <c r="K291" s="87">
        <v>2.73</v>
      </c>
      <c r="L291" s="55">
        <v>4062.24</v>
      </c>
      <c r="M291" s="51" t="s">
        <v>531</v>
      </c>
      <c r="N291" s="52" t="s">
        <v>523</v>
      </c>
      <c r="O291" s="52" t="s">
        <v>514</v>
      </c>
      <c r="P291" s="46" t="s">
        <v>38</v>
      </c>
    </row>
    <row r="292" spans="2:16" hidden="1" x14ac:dyDescent="0.25">
      <c r="B292" s="84">
        <v>285</v>
      </c>
      <c r="C292" s="84">
        <v>2020</v>
      </c>
      <c r="D292" s="46" t="s">
        <v>528</v>
      </c>
      <c r="E292" s="46" t="s">
        <v>529</v>
      </c>
      <c r="F292" s="47" t="s">
        <v>34</v>
      </c>
      <c r="G292" s="46" t="s">
        <v>533</v>
      </c>
      <c r="H292" s="52">
        <v>7</v>
      </c>
      <c r="I292" s="46" t="s">
        <v>25</v>
      </c>
      <c r="J292" s="54">
        <v>1104</v>
      </c>
      <c r="K292" s="87">
        <v>2.73</v>
      </c>
      <c r="L292" s="55">
        <v>3013.92</v>
      </c>
      <c r="M292" s="51" t="s">
        <v>531</v>
      </c>
      <c r="N292" s="52" t="s">
        <v>523</v>
      </c>
      <c r="O292" s="52" t="s">
        <v>514</v>
      </c>
      <c r="P292" s="46" t="s">
        <v>38</v>
      </c>
    </row>
    <row r="293" spans="2:16" hidden="1" x14ac:dyDescent="0.25">
      <c r="B293" s="84">
        <v>286</v>
      </c>
      <c r="C293" s="84">
        <v>2020</v>
      </c>
      <c r="D293" s="46" t="s">
        <v>528</v>
      </c>
      <c r="E293" s="46" t="s">
        <v>529</v>
      </c>
      <c r="F293" s="47" t="s">
        <v>34</v>
      </c>
      <c r="G293" s="46" t="s">
        <v>534</v>
      </c>
      <c r="H293" s="52">
        <v>7</v>
      </c>
      <c r="I293" s="46" t="s">
        <v>25</v>
      </c>
      <c r="J293" s="54">
        <v>1800</v>
      </c>
      <c r="K293" s="87">
        <v>2.73</v>
      </c>
      <c r="L293" s="55">
        <v>4914</v>
      </c>
      <c r="M293" s="51" t="s">
        <v>531</v>
      </c>
      <c r="N293" s="52" t="s">
        <v>523</v>
      </c>
      <c r="O293" s="52" t="s">
        <v>514</v>
      </c>
      <c r="P293" s="46" t="s">
        <v>38</v>
      </c>
    </row>
    <row r="294" spans="2:16" hidden="1" x14ac:dyDescent="0.25">
      <c r="B294" s="84">
        <v>287</v>
      </c>
      <c r="C294" s="84">
        <v>2020</v>
      </c>
      <c r="D294" s="46" t="s">
        <v>528</v>
      </c>
      <c r="E294" s="46" t="s">
        <v>529</v>
      </c>
      <c r="F294" s="47" t="s">
        <v>34</v>
      </c>
      <c r="G294" s="46" t="s">
        <v>535</v>
      </c>
      <c r="H294" s="52">
        <v>7</v>
      </c>
      <c r="I294" s="46" t="s">
        <v>25</v>
      </c>
      <c r="J294" s="54">
        <v>1416</v>
      </c>
      <c r="K294" s="87">
        <v>2.73</v>
      </c>
      <c r="L294" s="55">
        <v>3865.68</v>
      </c>
      <c r="M294" s="51" t="s">
        <v>531</v>
      </c>
      <c r="N294" s="52" t="s">
        <v>523</v>
      </c>
      <c r="O294" s="52" t="s">
        <v>514</v>
      </c>
      <c r="P294" s="46" t="s">
        <v>38</v>
      </c>
    </row>
    <row r="295" spans="2:16" hidden="1" x14ac:dyDescent="0.25">
      <c r="B295" s="84">
        <v>288</v>
      </c>
      <c r="C295" s="84">
        <v>2020</v>
      </c>
      <c r="D295" s="46" t="s">
        <v>528</v>
      </c>
      <c r="E295" s="46" t="s">
        <v>529</v>
      </c>
      <c r="F295" s="47" t="s">
        <v>34</v>
      </c>
      <c r="G295" s="46" t="s">
        <v>536</v>
      </c>
      <c r="H295" s="52">
        <v>7</v>
      </c>
      <c r="I295" s="46" t="s">
        <v>25</v>
      </c>
      <c r="J295" s="54">
        <v>504</v>
      </c>
      <c r="K295" s="87">
        <v>2.73</v>
      </c>
      <c r="L295" s="55">
        <v>1375.92</v>
      </c>
      <c r="M295" s="51" t="s">
        <v>531</v>
      </c>
      <c r="N295" s="52" t="s">
        <v>523</v>
      </c>
      <c r="O295" s="52" t="s">
        <v>514</v>
      </c>
      <c r="P295" s="46" t="s">
        <v>38</v>
      </c>
    </row>
    <row r="296" spans="2:16" hidden="1" x14ac:dyDescent="0.25">
      <c r="B296" s="84">
        <v>289</v>
      </c>
      <c r="C296" s="84">
        <v>2020</v>
      </c>
      <c r="D296" s="46" t="s">
        <v>528</v>
      </c>
      <c r="E296" s="46" t="s">
        <v>529</v>
      </c>
      <c r="F296" s="47" t="s">
        <v>34</v>
      </c>
      <c r="G296" s="46" t="s">
        <v>537</v>
      </c>
      <c r="H296" s="52">
        <v>7</v>
      </c>
      <c r="I296" s="46" t="s">
        <v>25</v>
      </c>
      <c r="J296" s="54">
        <v>1464</v>
      </c>
      <c r="K296" s="87">
        <v>2.73</v>
      </c>
      <c r="L296" s="55">
        <v>3996.72</v>
      </c>
      <c r="M296" s="51" t="s">
        <v>531</v>
      </c>
      <c r="N296" s="52" t="s">
        <v>523</v>
      </c>
      <c r="O296" s="52" t="s">
        <v>514</v>
      </c>
      <c r="P296" s="46" t="s">
        <v>38</v>
      </c>
    </row>
    <row r="297" spans="2:16" hidden="1" x14ac:dyDescent="0.25">
      <c r="B297" s="84">
        <v>290</v>
      </c>
      <c r="C297" s="84">
        <v>2020</v>
      </c>
      <c r="D297" s="46" t="s">
        <v>528</v>
      </c>
      <c r="E297" s="46" t="s">
        <v>529</v>
      </c>
      <c r="F297" s="47" t="s">
        <v>34</v>
      </c>
      <c r="G297" s="46" t="s">
        <v>538</v>
      </c>
      <c r="H297" s="52">
        <v>7</v>
      </c>
      <c r="I297" s="46" t="s">
        <v>25</v>
      </c>
      <c r="J297" s="54">
        <v>192</v>
      </c>
      <c r="K297" s="87">
        <v>2.73</v>
      </c>
      <c r="L297" s="55">
        <v>524.16</v>
      </c>
      <c r="M297" s="51" t="s">
        <v>531</v>
      </c>
      <c r="N297" s="52" t="s">
        <v>523</v>
      </c>
      <c r="O297" s="52" t="s">
        <v>514</v>
      </c>
      <c r="P297" s="46" t="s">
        <v>38</v>
      </c>
    </row>
    <row r="298" spans="2:16" hidden="1" x14ac:dyDescent="0.25">
      <c r="B298" s="84">
        <v>291</v>
      </c>
      <c r="C298" s="84">
        <v>2020</v>
      </c>
      <c r="D298" s="46" t="s">
        <v>528</v>
      </c>
      <c r="E298" s="46" t="s">
        <v>529</v>
      </c>
      <c r="F298" s="47" t="s">
        <v>34</v>
      </c>
      <c r="G298" s="46" t="s">
        <v>539</v>
      </c>
      <c r="H298" s="52">
        <v>7</v>
      </c>
      <c r="I298" s="46" t="s">
        <v>25</v>
      </c>
      <c r="J298" s="54">
        <v>2760</v>
      </c>
      <c r="K298" s="87">
        <v>2.73</v>
      </c>
      <c r="L298" s="55">
        <v>7534.8</v>
      </c>
      <c r="M298" s="51" t="s">
        <v>531</v>
      </c>
      <c r="N298" s="52" t="s">
        <v>523</v>
      </c>
      <c r="O298" s="52" t="s">
        <v>514</v>
      </c>
      <c r="P298" s="46" t="s">
        <v>38</v>
      </c>
    </row>
    <row r="299" spans="2:16" hidden="1" x14ac:dyDescent="0.25">
      <c r="B299" s="84">
        <v>292</v>
      </c>
      <c r="C299" s="84">
        <v>2020</v>
      </c>
      <c r="D299" s="46" t="s">
        <v>528</v>
      </c>
      <c r="E299" s="46" t="s">
        <v>529</v>
      </c>
      <c r="F299" s="47" t="s">
        <v>34</v>
      </c>
      <c r="G299" s="46" t="s">
        <v>540</v>
      </c>
      <c r="H299" s="52">
        <v>7</v>
      </c>
      <c r="I299" s="46" t="s">
        <v>25</v>
      </c>
      <c r="J299" s="54">
        <v>24</v>
      </c>
      <c r="K299" s="87">
        <v>2.73</v>
      </c>
      <c r="L299" s="55">
        <v>65.52</v>
      </c>
      <c r="M299" s="51" t="s">
        <v>531</v>
      </c>
      <c r="N299" s="52" t="s">
        <v>523</v>
      </c>
      <c r="O299" s="52" t="s">
        <v>514</v>
      </c>
      <c r="P299" s="46" t="s">
        <v>38</v>
      </c>
    </row>
    <row r="300" spans="2:16" hidden="1" x14ac:dyDescent="0.25">
      <c r="B300" s="84">
        <v>293</v>
      </c>
      <c r="C300" s="84">
        <v>2020</v>
      </c>
      <c r="D300" s="46" t="s">
        <v>528</v>
      </c>
      <c r="E300" s="46" t="s">
        <v>529</v>
      </c>
      <c r="F300" s="47" t="s">
        <v>34</v>
      </c>
      <c r="G300" s="46" t="s">
        <v>541</v>
      </c>
      <c r="H300" s="52">
        <v>7</v>
      </c>
      <c r="I300" s="46" t="s">
        <v>25</v>
      </c>
      <c r="J300" s="54">
        <v>696</v>
      </c>
      <c r="K300" s="87">
        <v>2.73</v>
      </c>
      <c r="L300" s="55">
        <v>1900.08</v>
      </c>
      <c r="M300" s="51" t="s">
        <v>531</v>
      </c>
      <c r="N300" s="52" t="s">
        <v>523</v>
      </c>
      <c r="O300" s="52" t="s">
        <v>514</v>
      </c>
      <c r="P300" s="46" t="s">
        <v>38</v>
      </c>
    </row>
    <row r="301" spans="2:16" hidden="1" x14ac:dyDescent="0.25">
      <c r="B301" s="84">
        <v>294</v>
      </c>
      <c r="C301" s="84">
        <v>2020</v>
      </c>
      <c r="D301" s="86" t="s">
        <v>413</v>
      </c>
      <c r="E301" s="46" t="s">
        <v>33</v>
      </c>
      <c r="F301" s="47" t="s">
        <v>34</v>
      </c>
      <c r="G301" s="46" t="s">
        <v>542</v>
      </c>
      <c r="H301" s="52">
        <v>30</v>
      </c>
      <c r="I301" s="46" t="s">
        <v>17</v>
      </c>
      <c r="J301" s="54">
        <v>300000</v>
      </c>
      <c r="K301" s="101">
        <v>0.77732630000000003</v>
      </c>
      <c r="L301" s="55">
        <v>233197.89</v>
      </c>
      <c r="M301" s="51" t="s">
        <v>543</v>
      </c>
      <c r="N301" s="52" t="s">
        <v>544</v>
      </c>
      <c r="O301" s="52" t="s">
        <v>514</v>
      </c>
      <c r="P301" s="46" t="s">
        <v>208</v>
      </c>
    </row>
    <row r="302" spans="2:16" hidden="1" x14ac:dyDescent="0.25">
      <c r="B302" s="84">
        <v>295</v>
      </c>
      <c r="C302" s="84">
        <v>2020</v>
      </c>
      <c r="D302" s="86" t="s">
        <v>401</v>
      </c>
      <c r="E302" s="46" t="s">
        <v>402</v>
      </c>
      <c r="F302" s="47" t="s">
        <v>34</v>
      </c>
      <c r="G302" s="46" t="s">
        <v>545</v>
      </c>
      <c r="H302" s="52">
        <v>60</v>
      </c>
      <c r="I302" s="46" t="s">
        <v>23</v>
      </c>
      <c r="J302" s="54">
        <v>3000</v>
      </c>
      <c r="K302" s="93">
        <v>11.269130000000001</v>
      </c>
      <c r="L302" s="55">
        <v>33807.39</v>
      </c>
      <c r="M302" s="51" t="s">
        <v>546</v>
      </c>
      <c r="N302" s="52" t="s">
        <v>523</v>
      </c>
      <c r="O302" s="52" t="s">
        <v>514</v>
      </c>
      <c r="P302" s="46" t="s">
        <v>208</v>
      </c>
    </row>
    <row r="303" spans="2:16" hidden="1" x14ac:dyDescent="0.25">
      <c r="B303" s="84">
        <v>296</v>
      </c>
      <c r="C303" s="84">
        <v>2020</v>
      </c>
      <c r="D303" s="46" t="s">
        <v>55</v>
      </c>
      <c r="E303" s="46" t="s">
        <v>56</v>
      </c>
      <c r="F303" s="47" t="s">
        <v>34</v>
      </c>
      <c r="G303" s="46" t="s">
        <v>547</v>
      </c>
      <c r="H303" s="52">
        <v>9</v>
      </c>
      <c r="I303" s="46" t="s">
        <v>15</v>
      </c>
      <c r="J303" s="54">
        <v>19500</v>
      </c>
      <c r="K303" s="92">
        <v>1.766052</v>
      </c>
      <c r="L303" s="55">
        <v>34438.01</v>
      </c>
      <c r="M303" s="51" t="s">
        <v>548</v>
      </c>
      <c r="N303" s="52" t="s">
        <v>549</v>
      </c>
      <c r="O303" s="52" t="s">
        <v>514</v>
      </c>
      <c r="P303" s="46" t="s">
        <v>38</v>
      </c>
    </row>
    <row r="304" spans="2:16" hidden="1" x14ac:dyDescent="0.25">
      <c r="B304" s="84">
        <v>297</v>
      </c>
      <c r="C304" s="84">
        <v>2020</v>
      </c>
      <c r="D304" s="46" t="s">
        <v>413</v>
      </c>
      <c r="E304" s="46" t="s">
        <v>33</v>
      </c>
      <c r="F304" s="47" t="s">
        <v>34</v>
      </c>
      <c r="G304" s="46" t="s">
        <v>542</v>
      </c>
      <c r="H304" s="52">
        <v>30</v>
      </c>
      <c r="I304" s="46" t="s">
        <v>17</v>
      </c>
      <c r="J304" s="54">
        <v>100000</v>
      </c>
      <c r="K304" s="101">
        <v>0.77732760000000001</v>
      </c>
      <c r="L304" s="55">
        <v>77732.759999999995</v>
      </c>
      <c r="M304" s="51" t="s">
        <v>550</v>
      </c>
      <c r="N304" s="52" t="s">
        <v>551</v>
      </c>
      <c r="O304" s="52" t="s">
        <v>514</v>
      </c>
      <c r="P304" s="46" t="s">
        <v>208</v>
      </c>
    </row>
    <row r="305" spans="2:16" hidden="1" x14ac:dyDescent="0.25">
      <c r="B305" s="84">
        <v>298</v>
      </c>
      <c r="C305" s="84">
        <v>2020</v>
      </c>
      <c r="D305" s="46" t="s">
        <v>552</v>
      </c>
      <c r="E305" s="46" t="s">
        <v>553</v>
      </c>
      <c r="F305" s="47" t="s">
        <v>34</v>
      </c>
      <c r="G305" s="46" t="s">
        <v>554</v>
      </c>
      <c r="H305" s="52">
        <v>90</v>
      </c>
      <c r="I305" s="46" t="s">
        <v>20</v>
      </c>
      <c r="J305" s="54">
        <v>200</v>
      </c>
      <c r="K305" s="87">
        <v>33.25</v>
      </c>
      <c r="L305" s="55">
        <v>6650</v>
      </c>
      <c r="M305" s="51" t="s">
        <v>555</v>
      </c>
      <c r="N305" s="52" t="s">
        <v>551</v>
      </c>
      <c r="O305" s="52" t="s">
        <v>556</v>
      </c>
      <c r="P305" s="46" t="s">
        <v>38</v>
      </c>
    </row>
    <row r="306" spans="2:16" hidden="1" x14ac:dyDescent="0.25">
      <c r="B306" s="84">
        <v>299</v>
      </c>
      <c r="C306" s="84">
        <v>2020</v>
      </c>
      <c r="D306" s="46" t="s">
        <v>552</v>
      </c>
      <c r="E306" s="46" t="s">
        <v>553</v>
      </c>
      <c r="F306" s="47" t="s">
        <v>34</v>
      </c>
      <c r="G306" s="46" t="s">
        <v>557</v>
      </c>
      <c r="H306" s="52">
        <v>90</v>
      </c>
      <c r="I306" s="46" t="s">
        <v>20</v>
      </c>
      <c r="J306" s="54">
        <v>200</v>
      </c>
      <c r="K306" s="87">
        <v>33.25</v>
      </c>
      <c r="L306" s="103">
        <v>6650</v>
      </c>
      <c r="M306" s="104" t="s">
        <v>555</v>
      </c>
      <c r="N306" s="105" t="s">
        <v>551</v>
      </c>
      <c r="O306" s="52" t="s">
        <v>556</v>
      </c>
      <c r="P306" s="106" t="s">
        <v>38</v>
      </c>
    </row>
    <row r="307" spans="2:16" hidden="1" x14ac:dyDescent="0.25">
      <c r="B307" s="84">
        <v>300</v>
      </c>
      <c r="C307" s="84">
        <v>2020</v>
      </c>
      <c r="D307" s="46" t="s">
        <v>79</v>
      </c>
      <c r="E307" s="46" t="s">
        <v>80</v>
      </c>
      <c r="F307" s="47" t="s">
        <v>34</v>
      </c>
      <c r="G307" s="46" t="s">
        <v>542</v>
      </c>
      <c r="H307" s="52">
        <v>30</v>
      </c>
      <c r="I307" s="46" t="s">
        <v>17</v>
      </c>
      <c r="J307" s="54">
        <v>60000</v>
      </c>
      <c r="K307" s="95">
        <v>0.96599999999999997</v>
      </c>
      <c r="L307" s="55">
        <v>57960</v>
      </c>
      <c r="M307" s="51" t="s">
        <v>558</v>
      </c>
      <c r="N307" s="52" t="s">
        <v>559</v>
      </c>
      <c r="O307" s="52" t="s">
        <v>556</v>
      </c>
      <c r="P307" s="46" t="s">
        <v>208</v>
      </c>
    </row>
    <row r="308" spans="2:16" hidden="1" x14ac:dyDescent="0.25">
      <c r="B308" s="84">
        <v>301</v>
      </c>
      <c r="C308" s="84">
        <v>2020</v>
      </c>
      <c r="D308" s="46" t="s">
        <v>79</v>
      </c>
      <c r="E308" s="46" t="s">
        <v>80</v>
      </c>
      <c r="F308" s="47" t="s">
        <v>76</v>
      </c>
      <c r="G308" s="46" t="s">
        <v>542</v>
      </c>
      <c r="H308" s="52">
        <v>30</v>
      </c>
      <c r="I308" s="46" t="s">
        <v>17</v>
      </c>
      <c r="J308" s="54">
        <v>6800</v>
      </c>
      <c r="K308" s="87">
        <v>1.45</v>
      </c>
      <c r="L308" s="55">
        <v>9860</v>
      </c>
      <c r="M308" s="51" t="s">
        <v>560</v>
      </c>
      <c r="N308" s="52" t="s">
        <v>561</v>
      </c>
      <c r="O308" s="52" t="s">
        <v>556</v>
      </c>
      <c r="P308" s="46" t="s">
        <v>208</v>
      </c>
    </row>
    <row r="309" spans="2:16" hidden="1" x14ac:dyDescent="0.25">
      <c r="B309" s="84">
        <v>302</v>
      </c>
      <c r="C309" s="84">
        <v>2020</v>
      </c>
      <c r="D309" s="46" t="s">
        <v>562</v>
      </c>
      <c r="E309" s="46" t="s">
        <v>563</v>
      </c>
      <c r="F309" s="47" t="s">
        <v>34</v>
      </c>
      <c r="G309" s="46" t="s">
        <v>521</v>
      </c>
      <c r="H309" s="52">
        <v>30</v>
      </c>
      <c r="I309" s="46" t="s">
        <v>17</v>
      </c>
      <c r="J309" s="54">
        <v>270</v>
      </c>
      <c r="K309" s="87">
        <v>21.79</v>
      </c>
      <c r="L309" s="55">
        <v>5883.3</v>
      </c>
      <c r="M309" s="51" t="s">
        <v>564</v>
      </c>
      <c r="N309" s="52" t="s">
        <v>565</v>
      </c>
      <c r="O309" s="52" t="s">
        <v>556</v>
      </c>
      <c r="P309" s="46" t="s">
        <v>38</v>
      </c>
    </row>
    <row r="310" spans="2:16" hidden="1" x14ac:dyDescent="0.25">
      <c r="B310" s="84">
        <v>303</v>
      </c>
      <c r="C310" s="84">
        <v>2020</v>
      </c>
      <c r="D310" s="46" t="s">
        <v>453</v>
      </c>
      <c r="E310" s="46" t="s">
        <v>454</v>
      </c>
      <c r="F310" s="47" t="s">
        <v>566</v>
      </c>
      <c r="G310" s="46" t="s">
        <v>462</v>
      </c>
      <c r="H310" s="52">
        <v>90</v>
      </c>
      <c r="I310" s="46" t="s">
        <v>20</v>
      </c>
      <c r="J310" s="54">
        <v>1000</v>
      </c>
      <c r="K310" s="87">
        <v>0.5</v>
      </c>
      <c r="L310" s="55">
        <v>500</v>
      </c>
      <c r="M310" s="51" t="s">
        <v>101</v>
      </c>
      <c r="N310" s="52" t="s">
        <v>565</v>
      </c>
      <c r="O310" s="52" t="s">
        <v>556</v>
      </c>
      <c r="P310" s="46" t="s">
        <v>38</v>
      </c>
    </row>
    <row r="311" spans="2:16" hidden="1" x14ac:dyDescent="0.25">
      <c r="B311" s="84">
        <v>304</v>
      </c>
      <c r="C311" s="84">
        <v>2020</v>
      </c>
      <c r="D311" s="46" t="s">
        <v>79</v>
      </c>
      <c r="E311" s="46" t="s">
        <v>80</v>
      </c>
      <c r="F311" s="47" t="s">
        <v>62</v>
      </c>
      <c r="G311" s="46" t="s">
        <v>542</v>
      </c>
      <c r="H311" s="52">
        <v>30</v>
      </c>
      <c r="I311" s="46" t="s">
        <v>17</v>
      </c>
      <c r="J311" s="54">
        <v>7600</v>
      </c>
      <c r="K311" s="87">
        <v>1.45</v>
      </c>
      <c r="L311" s="55">
        <v>11020</v>
      </c>
      <c r="M311" s="51" t="s">
        <v>567</v>
      </c>
      <c r="N311" s="52" t="s">
        <v>568</v>
      </c>
      <c r="O311" s="52" t="s">
        <v>556</v>
      </c>
      <c r="P311" s="46" t="s">
        <v>208</v>
      </c>
    </row>
    <row r="312" spans="2:16" hidden="1" x14ac:dyDescent="0.25">
      <c r="B312" s="84">
        <v>305</v>
      </c>
      <c r="C312" s="84">
        <v>2020</v>
      </c>
      <c r="D312" s="46" t="s">
        <v>79</v>
      </c>
      <c r="E312" s="46" t="s">
        <v>80</v>
      </c>
      <c r="F312" s="47" t="s">
        <v>34</v>
      </c>
      <c r="G312" s="46" t="s">
        <v>542</v>
      </c>
      <c r="H312" s="52">
        <v>30</v>
      </c>
      <c r="I312" s="46" t="s">
        <v>17</v>
      </c>
      <c r="J312" s="54">
        <v>11600</v>
      </c>
      <c r="K312" s="87">
        <v>1.45</v>
      </c>
      <c r="L312" s="55">
        <v>16820</v>
      </c>
      <c r="M312" s="51" t="s">
        <v>569</v>
      </c>
      <c r="N312" s="52" t="s">
        <v>561</v>
      </c>
      <c r="O312" s="52" t="s">
        <v>556</v>
      </c>
      <c r="P312" s="46" t="s">
        <v>208</v>
      </c>
    </row>
    <row r="313" spans="2:16" hidden="1" x14ac:dyDescent="0.25">
      <c r="B313" s="84">
        <v>306</v>
      </c>
      <c r="C313" s="84">
        <v>2020</v>
      </c>
      <c r="D313" s="46" t="s">
        <v>55</v>
      </c>
      <c r="E313" s="46" t="s">
        <v>56</v>
      </c>
      <c r="F313" s="47" t="s">
        <v>34</v>
      </c>
      <c r="G313" s="46" t="s">
        <v>545</v>
      </c>
      <c r="H313" s="52">
        <v>30</v>
      </c>
      <c r="I313" s="46" t="s">
        <v>17</v>
      </c>
      <c r="J313" s="54">
        <v>5900</v>
      </c>
      <c r="K313" s="92">
        <v>8.2428846999999994</v>
      </c>
      <c r="L313" s="55">
        <v>48633.02</v>
      </c>
      <c r="M313" s="51" t="s">
        <v>570</v>
      </c>
      <c r="N313" s="52" t="s">
        <v>571</v>
      </c>
      <c r="O313" s="52" t="s">
        <v>556</v>
      </c>
      <c r="P313" s="46" t="s">
        <v>38</v>
      </c>
    </row>
    <row r="314" spans="2:16" hidden="1" x14ac:dyDescent="0.25">
      <c r="B314" s="84">
        <v>307</v>
      </c>
      <c r="C314" s="84">
        <v>2020</v>
      </c>
      <c r="D314" s="46" t="s">
        <v>79</v>
      </c>
      <c r="E314" s="46" t="s">
        <v>80</v>
      </c>
      <c r="F314" s="47" t="s">
        <v>34</v>
      </c>
      <c r="G314" s="46" t="s">
        <v>542</v>
      </c>
      <c r="H314" s="52">
        <v>30</v>
      </c>
      <c r="I314" s="46" t="s">
        <v>17</v>
      </c>
      <c r="J314" s="54">
        <v>9000</v>
      </c>
      <c r="K314" s="87">
        <v>1.45</v>
      </c>
      <c r="L314" s="55">
        <v>13050</v>
      </c>
      <c r="M314" s="51" t="s">
        <v>572</v>
      </c>
      <c r="N314" s="52" t="s">
        <v>573</v>
      </c>
      <c r="O314" s="52" t="s">
        <v>556</v>
      </c>
      <c r="P314" s="46" t="s">
        <v>208</v>
      </c>
    </row>
    <row r="315" spans="2:16" hidden="1" x14ac:dyDescent="0.25">
      <c r="B315" s="84">
        <v>308</v>
      </c>
      <c r="C315" s="84">
        <v>2020</v>
      </c>
      <c r="D315" s="46" t="s">
        <v>79</v>
      </c>
      <c r="E315" s="46" t="s">
        <v>80</v>
      </c>
      <c r="F315" s="47" t="s">
        <v>34</v>
      </c>
      <c r="G315" s="46" t="s">
        <v>488</v>
      </c>
      <c r="H315" s="52">
        <v>30</v>
      </c>
      <c r="I315" s="46" t="s">
        <v>17</v>
      </c>
      <c r="J315" s="54">
        <v>420</v>
      </c>
      <c r="K315" s="95">
        <v>10.629</v>
      </c>
      <c r="L315" s="55">
        <v>4464.18</v>
      </c>
      <c r="M315" s="51" t="s">
        <v>572</v>
      </c>
      <c r="N315" s="52" t="s">
        <v>573</v>
      </c>
      <c r="O315" s="52" t="s">
        <v>556</v>
      </c>
      <c r="P315" s="46" t="s">
        <v>208</v>
      </c>
    </row>
    <row r="316" spans="2:16" hidden="1" x14ac:dyDescent="0.25">
      <c r="B316" s="84">
        <v>309</v>
      </c>
      <c r="C316" s="84">
        <v>2020</v>
      </c>
      <c r="D316" s="46" t="s">
        <v>79</v>
      </c>
      <c r="E316" s="46" t="s">
        <v>80</v>
      </c>
      <c r="F316" s="47" t="s">
        <v>34</v>
      </c>
      <c r="G316" s="46" t="s">
        <v>473</v>
      </c>
      <c r="H316" s="52">
        <v>30</v>
      </c>
      <c r="I316" s="46" t="s">
        <v>17</v>
      </c>
      <c r="J316" s="54">
        <v>4200</v>
      </c>
      <c r="K316" s="95">
        <v>0.187</v>
      </c>
      <c r="L316" s="55">
        <v>785.4</v>
      </c>
      <c r="M316" s="51" t="s">
        <v>572</v>
      </c>
      <c r="N316" s="52" t="s">
        <v>573</v>
      </c>
      <c r="O316" s="52" t="s">
        <v>556</v>
      </c>
      <c r="P316" s="46" t="s">
        <v>208</v>
      </c>
    </row>
    <row r="317" spans="2:16" hidden="1" x14ac:dyDescent="0.25">
      <c r="B317" s="84">
        <v>310</v>
      </c>
      <c r="C317" s="84">
        <v>2020</v>
      </c>
      <c r="D317" s="46" t="s">
        <v>55</v>
      </c>
      <c r="E317" s="46" t="s">
        <v>56</v>
      </c>
      <c r="F317" s="47" t="s">
        <v>34</v>
      </c>
      <c r="G317" s="46" t="s">
        <v>545</v>
      </c>
      <c r="H317" s="52">
        <v>60</v>
      </c>
      <c r="I317" s="46" t="s">
        <v>23</v>
      </c>
      <c r="J317" s="54">
        <v>21100</v>
      </c>
      <c r="K317" s="107">
        <v>8.2428848000000006</v>
      </c>
      <c r="L317" s="55">
        <v>173924.87</v>
      </c>
      <c r="M317" s="51" t="s">
        <v>574</v>
      </c>
      <c r="N317" s="52" t="s">
        <v>571</v>
      </c>
      <c r="O317" s="52" t="s">
        <v>556</v>
      </c>
      <c r="P317" s="46" t="s">
        <v>208</v>
      </c>
    </row>
    <row r="318" spans="2:16" hidden="1" x14ac:dyDescent="0.25">
      <c r="B318" s="84">
        <v>311</v>
      </c>
      <c r="C318" s="84">
        <v>2020</v>
      </c>
      <c r="D318" s="46" t="s">
        <v>55</v>
      </c>
      <c r="E318" s="46" t="s">
        <v>56</v>
      </c>
      <c r="F318" s="47" t="s">
        <v>34</v>
      </c>
      <c r="G318" s="46" t="s">
        <v>542</v>
      </c>
      <c r="H318" s="52">
        <v>30</v>
      </c>
      <c r="I318" s="46" t="s">
        <v>17</v>
      </c>
      <c r="J318" s="54">
        <v>250000</v>
      </c>
      <c r="K318" s="94">
        <v>2.1480768800000001</v>
      </c>
      <c r="L318" s="55">
        <v>537019.22</v>
      </c>
      <c r="M318" s="51" t="s">
        <v>575</v>
      </c>
      <c r="N318" s="52" t="s">
        <v>571</v>
      </c>
      <c r="O318" s="52" t="s">
        <v>556</v>
      </c>
      <c r="P318" s="46" t="s">
        <v>208</v>
      </c>
    </row>
    <row r="319" spans="2:16" hidden="1" x14ac:dyDescent="0.25">
      <c r="B319" s="84">
        <v>312</v>
      </c>
      <c r="C319" s="84">
        <v>2020</v>
      </c>
      <c r="D319" s="46" t="s">
        <v>55</v>
      </c>
      <c r="E319" s="46" t="s">
        <v>56</v>
      </c>
      <c r="F319" s="47" t="s">
        <v>34</v>
      </c>
      <c r="G319" s="46" t="s">
        <v>576</v>
      </c>
      <c r="H319" s="52">
        <v>60</v>
      </c>
      <c r="I319" s="46" t="s">
        <v>23</v>
      </c>
      <c r="J319" s="54">
        <v>6000</v>
      </c>
      <c r="K319" s="108">
        <v>0.31672166670000002</v>
      </c>
      <c r="L319" s="55">
        <v>1990.33</v>
      </c>
      <c r="M319" s="51" t="s">
        <v>577</v>
      </c>
      <c r="N319" s="52" t="s">
        <v>571</v>
      </c>
      <c r="O319" s="52" t="s">
        <v>556</v>
      </c>
      <c r="P319" s="46" t="s">
        <v>208</v>
      </c>
    </row>
    <row r="320" spans="2:16" hidden="1" x14ac:dyDescent="0.25">
      <c r="B320" s="84">
        <v>313</v>
      </c>
      <c r="C320" s="84">
        <v>2020</v>
      </c>
      <c r="D320" s="46" t="s">
        <v>79</v>
      </c>
      <c r="E320" s="46" t="s">
        <v>80</v>
      </c>
      <c r="F320" s="47" t="s">
        <v>62</v>
      </c>
      <c r="G320" s="46" t="s">
        <v>542</v>
      </c>
      <c r="H320" s="52">
        <v>30</v>
      </c>
      <c r="I320" s="46" t="s">
        <v>17</v>
      </c>
      <c r="J320" s="54">
        <v>9000</v>
      </c>
      <c r="K320" s="95">
        <v>1.45</v>
      </c>
      <c r="L320" s="55">
        <v>13050</v>
      </c>
      <c r="M320" s="51" t="s">
        <v>578</v>
      </c>
      <c r="N320" s="52" t="s">
        <v>579</v>
      </c>
      <c r="O320" s="52" t="s">
        <v>556</v>
      </c>
      <c r="P320" s="46" t="s">
        <v>208</v>
      </c>
    </row>
    <row r="321" spans="2:16" hidden="1" x14ac:dyDescent="0.25">
      <c r="B321" s="84">
        <v>314</v>
      </c>
      <c r="C321" s="84">
        <v>2020</v>
      </c>
      <c r="D321" s="46" t="s">
        <v>79</v>
      </c>
      <c r="E321" s="46" t="s">
        <v>80</v>
      </c>
      <c r="F321" s="47" t="s">
        <v>62</v>
      </c>
      <c r="G321" s="46" t="s">
        <v>488</v>
      </c>
      <c r="H321" s="52">
        <v>30</v>
      </c>
      <c r="I321" s="46" t="s">
        <v>17</v>
      </c>
      <c r="J321" s="54">
        <v>420</v>
      </c>
      <c r="K321" s="95">
        <v>10.63</v>
      </c>
      <c r="L321" s="55">
        <v>4464.18</v>
      </c>
      <c r="M321" s="51" t="s">
        <v>578</v>
      </c>
      <c r="N321" s="52" t="s">
        <v>579</v>
      </c>
      <c r="O321" s="52" t="s">
        <v>556</v>
      </c>
      <c r="P321" s="46" t="s">
        <v>208</v>
      </c>
    </row>
    <row r="322" spans="2:16" hidden="1" x14ac:dyDescent="0.25">
      <c r="B322" s="84">
        <v>315</v>
      </c>
      <c r="C322" s="84">
        <v>2020</v>
      </c>
      <c r="D322" s="46" t="s">
        <v>79</v>
      </c>
      <c r="E322" s="46" t="s">
        <v>80</v>
      </c>
      <c r="F322" s="47" t="s">
        <v>62</v>
      </c>
      <c r="G322" s="46" t="s">
        <v>473</v>
      </c>
      <c r="H322" s="52">
        <v>30</v>
      </c>
      <c r="I322" s="46" t="s">
        <v>17</v>
      </c>
      <c r="J322" s="54">
        <v>4200</v>
      </c>
      <c r="K322" s="95">
        <v>0.19</v>
      </c>
      <c r="L322" s="55">
        <v>785.4</v>
      </c>
      <c r="M322" s="51" t="s">
        <v>578</v>
      </c>
      <c r="N322" s="52" t="s">
        <v>579</v>
      </c>
      <c r="O322" s="52" t="s">
        <v>556</v>
      </c>
      <c r="P322" s="46" t="s">
        <v>208</v>
      </c>
    </row>
    <row r="323" spans="2:16" hidden="1" x14ac:dyDescent="0.25">
      <c r="B323" s="84">
        <v>316</v>
      </c>
      <c r="C323" s="84">
        <v>2020</v>
      </c>
      <c r="D323" s="46" t="s">
        <v>79</v>
      </c>
      <c r="E323" s="46" t="s">
        <v>80</v>
      </c>
      <c r="F323" s="47" t="s">
        <v>76</v>
      </c>
      <c r="G323" s="46" t="s">
        <v>542</v>
      </c>
      <c r="H323" s="52">
        <v>30</v>
      </c>
      <c r="I323" s="46" t="s">
        <v>17</v>
      </c>
      <c r="J323" s="54">
        <v>7000</v>
      </c>
      <c r="K323" s="87">
        <v>1.45</v>
      </c>
      <c r="L323" s="55">
        <v>10150</v>
      </c>
      <c r="M323" s="51" t="s">
        <v>580</v>
      </c>
      <c r="N323" s="52" t="s">
        <v>573</v>
      </c>
      <c r="O323" s="52" t="s">
        <v>556</v>
      </c>
      <c r="P323" s="46" t="s">
        <v>208</v>
      </c>
    </row>
    <row r="324" spans="2:16" hidden="1" x14ac:dyDescent="0.25">
      <c r="B324" s="84">
        <v>317</v>
      </c>
      <c r="C324" s="84">
        <v>2020</v>
      </c>
      <c r="D324" s="46" t="s">
        <v>79</v>
      </c>
      <c r="E324" s="46" t="s">
        <v>80</v>
      </c>
      <c r="F324" s="47" t="s">
        <v>76</v>
      </c>
      <c r="G324" s="46" t="s">
        <v>581</v>
      </c>
      <c r="H324" s="52">
        <v>30</v>
      </c>
      <c r="I324" s="46" t="s">
        <v>17</v>
      </c>
      <c r="J324" s="54">
        <v>260</v>
      </c>
      <c r="K324" s="87">
        <v>10.6</v>
      </c>
      <c r="L324" s="55">
        <v>2756</v>
      </c>
      <c r="M324" s="51" t="s">
        <v>580</v>
      </c>
      <c r="N324" s="52" t="s">
        <v>573</v>
      </c>
      <c r="O324" s="52" t="s">
        <v>556</v>
      </c>
      <c r="P324" s="46" t="s">
        <v>208</v>
      </c>
    </row>
    <row r="325" spans="2:16" hidden="1" x14ac:dyDescent="0.25">
      <c r="B325" s="84">
        <v>318</v>
      </c>
      <c r="C325" s="84">
        <v>2020</v>
      </c>
      <c r="D325" s="46" t="s">
        <v>79</v>
      </c>
      <c r="E325" s="46" t="s">
        <v>80</v>
      </c>
      <c r="F325" s="47" t="s">
        <v>76</v>
      </c>
      <c r="G325" s="46" t="s">
        <v>473</v>
      </c>
      <c r="H325" s="52">
        <v>30</v>
      </c>
      <c r="I325" s="46" t="s">
        <v>17</v>
      </c>
      <c r="J325" s="54">
        <v>2600</v>
      </c>
      <c r="K325" s="95">
        <v>0.187</v>
      </c>
      <c r="L325" s="55">
        <v>486.2</v>
      </c>
      <c r="M325" s="51" t="s">
        <v>580</v>
      </c>
      <c r="N325" s="52" t="s">
        <v>573</v>
      </c>
      <c r="O325" s="52" t="s">
        <v>556</v>
      </c>
      <c r="P325" s="46" t="s">
        <v>208</v>
      </c>
    </row>
    <row r="326" spans="2:16" x14ac:dyDescent="0.25">
      <c r="B326" s="84">
        <v>319</v>
      </c>
      <c r="C326" s="84">
        <v>2020</v>
      </c>
      <c r="D326" s="46" t="s">
        <v>55</v>
      </c>
      <c r="E326" s="46" t="s">
        <v>56</v>
      </c>
      <c r="F326" s="47" t="s">
        <v>34</v>
      </c>
      <c r="G326" s="46" t="s">
        <v>582</v>
      </c>
      <c r="H326" s="52">
        <v>99</v>
      </c>
      <c r="I326" s="46" t="s">
        <v>29</v>
      </c>
      <c r="J326" s="54">
        <v>10</v>
      </c>
      <c r="K326" s="109">
        <v>60000</v>
      </c>
      <c r="L326" s="59">
        <v>600000</v>
      </c>
      <c r="M326" s="51" t="s">
        <v>583</v>
      </c>
      <c r="N326" s="52" t="s">
        <v>584</v>
      </c>
      <c r="O326" s="52" t="s">
        <v>585</v>
      </c>
      <c r="P326" s="46" t="s">
        <v>459</v>
      </c>
    </row>
    <row r="327" spans="2:16" x14ac:dyDescent="0.25">
      <c r="B327" s="84">
        <v>320</v>
      </c>
      <c r="C327" s="84">
        <v>2020</v>
      </c>
      <c r="D327" s="46" t="s">
        <v>55</v>
      </c>
      <c r="E327" s="46" t="s">
        <v>56</v>
      </c>
      <c r="F327" s="47" t="s">
        <v>34</v>
      </c>
      <c r="G327" s="46" t="s">
        <v>586</v>
      </c>
      <c r="H327" s="52">
        <v>99</v>
      </c>
      <c r="I327" s="46" t="s">
        <v>29</v>
      </c>
      <c r="J327" s="54">
        <v>19</v>
      </c>
      <c r="K327" s="109">
        <v>63125.97</v>
      </c>
      <c r="L327" s="59">
        <v>1199393.43</v>
      </c>
      <c r="M327" s="51" t="s">
        <v>583</v>
      </c>
      <c r="N327" s="52" t="s">
        <v>584</v>
      </c>
      <c r="O327" s="52" t="s">
        <v>585</v>
      </c>
      <c r="P327" s="46" t="s">
        <v>459</v>
      </c>
    </row>
    <row r="328" spans="2:16" x14ac:dyDescent="0.25">
      <c r="B328" s="84">
        <v>321</v>
      </c>
      <c r="C328" s="84">
        <v>2020</v>
      </c>
      <c r="D328" s="46" t="s">
        <v>55</v>
      </c>
      <c r="E328" s="46" t="s">
        <v>56</v>
      </c>
      <c r="F328" s="47" t="s">
        <v>34</v>
      </c>
      <c r="G328" s="46" t="s">
        <v>586</v>
      </c>
      <c r="H328" s="52">
        <v>99</v>
      </c>
      <c r="I328" s="46" t="s">
        <v>29</v>
      </c>
      <c r="J328" s="54">
        <v>1</v>
      </c>
      <c r="K328" s="109">
        <v>63126.01</v>
      </c>
      <c r="L328" s="59">
        <v>63126.01</v>
      </c>
      <c r="M328" s="51" t="s">
        <v>583</v>
      </c>
      <c r="N328" s="52" t="s">
        <v>584</v>
      </c>
      <c r="O328" s="52" t="s">
        <v>585</v>
      </c>
      <c r="P328" s="46" t="s">
        <v>459</v>
      </c>
    </row>
    <row r="329" spans="2:16" hidden="1" x14ac:dyDescent="0.25">
      <c r="B329" s="30"/>
      <c r="C329" s="30"/>
      <c r="D329" s="77"/>
      <c r="E329" s="77"/>
      <c r="F329" s="77"/>
      <c r="G329" s="77"/>
      <c r="H329" s="77"/>
      <c r="I329" s="77"/>
      <c r="J329" s="77"/>
      <c r="K329" s="77"/>
      <c r="L329" s="35">
        <f>SUM(L8:L328)</f>
        <v>10417815.369999997</v>
      </c>
      <c r="M329" s="15"/>
      <c r="N329" s="21"/>
      <c r="O329" s="21"/>
      <c r="P329" s="16"/>
    </row>
    <row r="330" spans="2:16" x14ac:dyDescent="0.25">
      <c r="D330" s="17"/>
      <c r="E330" s="17"/>
      <c r="F330" s="18"/>
      <c r="H330" s="18"/>
      <c r="I330" s="17"/>
      <c r="J330" s="17"/>
      <c r="K330" s="72"/>
      <c r="L330" s="36"/>
      <c r="M330" s="19"/>
      <c r="N330" s="22"/>
      <c r="O330" s="22"/>
      <c r="P330" s="17"/>
    </row>
    <row r="331" spans="2:16" x14ac:dyDescent="0.25">
      <c r="D331" s="61" t="s">
        <v>71</v>
      </c>
      <c r="E331" s="11"/>
      <c r="F331" s="12"/>
      <c r="G331" s="17"/>
      <c r="H331" s="12"/>
      <c r="I331" s="14"/>
      <c r="J331" s="11"/>
      <c r="K331" s="73">
        <v>2020</v>
      </c>
      <c r="L331" s="37">
        <v>7993638.54</v>
      </c>
      <c r="M331" s="13"/>
      <c r="N331" s="23"/>
      <c r="O331" s="23"/>
      <c r="P331" s="11"/>
    </row>
    <row r="332" spans="2:16" x14ac:dyDescent="0.25">
      <c r="D332" s="11"/>
      <c r="E332" s="11"/>
      <c r="F332" s="12"/>
      <c r="G332" s="14"/>
      <c r="H332" s="12"/>
      <c r="I332" s="11"/>
      <c r="J332" s="11"/>
      <c r="K332" s="73">
        <v>2121</v>
      </c>
      <c r="L332" s="37">
        <v>2424176.8300000005</v>
      </c>
      <c r="M332" s="13"/>
      <c r="N332" s="23"/>
      <c r="O332" s="23"/>
      <c r="P332" s="11"/>
    </row>
    <row r="333" spans="2:16" x14ac:dyDescent="0.25">
      <c r="D333" s="11"/>
      <c r="E333" s="11"/>
      <c r="F333" s="12"/>
      <c r="G333" s="11"/>
      <c r="H333" s="12"/>
      <c r="I333" s="11"/>
      <c r="J333" s="11"/>
      <c r="K333" s="73"/>
      <c r="L333" s="37"/>
      <c r="M333" s="13"/>
      <c r="N333" s="23"/>
      <c r="O333" s="23"/>
      <c r="P333" s="11"/>
    </row>
    <row r="334" spans="2:16" x14ac:dyDescent="0.25">
      <c r="D334" s="11"/>
      <c r="E334" s="11"/>
      <c r="F334" s="12"/>
      <c r="G334" s="11"/>
      <c r="H334" s="12"/>
      <c r="I334" s="11"/>
      <c r="J334" s="11"/>
      <c r="K334" s="73"/>
      <c r="L334" s="38"/>
      <c r="M334" s="13"/>
      <c r="N334" s="23"/>
      <c r="O334" s="23"/>
      <c r="P334" s="11"/>
    </row>
    <row r="335" spans="2:16" x14ac:dyDescent="0.25">
      <c r="D335" s="11"/>
      <c r="E335" s="11"/>
      <c r="F335" s="12"/>
      <c r="G335" s="11"/>
      <c r="H335" s="12"/>
      <c r="I335" s="11"/>
      <c r="J335" s="11"/>
      <c r="K335" s="73"/>
      <c r="L335" s="62"/>
      <c r="M335" s="13"/>
      <c r="N335" s="23"/>
      <c r="O335" s="23"/>
      <c r="P335" s="11"/>
    </row>
    <row r="336" spans="2:16" x14ac:dyDescent="0.25">
      <c r="D336" s="11"/>
      <c r="E336" s="11"/>
      <c r="F336" s="12"/>
      <c r="G336" s="11"/>
      <c r="H336" s="12"/>
      <c r="I336" s="11"/>
      <c r="J336" s="11"/>
      <c r="K336" s="73"/>
      <c r="L336" s="38"/>
      <c r="M336" s="13"/>
      <c r="N336" s="23"/>
      <c r="O336" s="23"/>
      <c r="P336" s="11"/>
    </row>
    <row r="337" spans="4:16" x14ac:dyDescent="0.25">
      <c r="D337" s="11"/>
      <c r="E337" s="11"/>
      <c r="F337" s="12"/>
      <c r="G337" s="11"/>
      <c r="H337" s="12"/>
      <c r="I337" s="11"/>
      <c r="J337" s="11"/>
      <c r="K337" s="73"/>
      <c r="L337" s="62"/>
      <c r="M337" s="13"/>
      <c r="N337" s="23"/>
      <c r="O337" s="23"/>
      <c r="P337" s="11"/>
    </row>
    <row r="338" spans="4:16" x14ac:dyDescent="0.25">
      <c r="D338" s="11"/>
      <c r="E338" s="11"/>
      <c r="F338" s="12"/>
      <c r="G338" s="11"/>
      <c r="H338" s="12"/>
      <c r="I338" s="11"/>
      <c r="J338" s="11"/>
      <c r="K338" s="73"/>
      <c r="L338" s="38"/>
      <c r="M338" s="13"/>
      <c r="N338" s="23"/>
      <c r="O338" s="23"/>
      <c r="P338" s="11"/>
    </row>
    <row r="339" spans="4:16" x14ac:dyDescent="0.25">
      <c r="D339" s="11"/>
      <c r="E339" s="11"/>
      <c r="F339" s="12"/>
      <c r="G339" s="11"/>
      <c r="H339" s="12"/>
      <c r="I339" s="11"/>
      <c r="J339" s="11"/>
      <c r="K339" s="73"/>
      <c r="L339" s="38"/>
      <c r="M339" s="13"/>
      <c r="N339" s="23"/>
      <c r="O339" s="23"/>
      <c r="P339" s="11"/>
    </row>
    <row r="340" spans="4:16" x14ac:dyDescent="0.25">
      <c r="D340" s="11"/>
      <c r="E340" s="11"/>
      <c r="F340" s="12"/>
      <c r="G340" s="11"/>
      <c r="H340" s="12"/>
      <c r="I340" s="11"/>
      <c r="J340" s="11"/>
      <c r="K340" s="73"/>
      <c r="L340" s="38"/>
      <c r="M340" s="13"/>
      <c r="N340" s="23"/>
      <c r="O340" s="23"/>
      <c r="P340" s="11"/>
    </row>
    <row r="341" spans="4:16" x14ac:dyDescent="0.25">
      <c r="D341" s="11"/>
      <c r="E341" s="11"/>
      <c r="F341" s="12"/>
      <c r="G341" s="11"/>
      <c r="H341" s="12"/>
      <c r="I341" s="11"/>
      <c r="J341" s="11"/>
      <c r="K341" s="73"/>
      <c r="L341" s="38"/>
      <c r="M341" s="13"/>
      <c r="N341" s="23"/>
      <c r="O341" s="23"/>
      <c r="P341" s="11"/>
    </row>
    <row r="342" spans="4:16" x14ac:dyDescent="0.25">
      <c r="D342" s="11"/>
      <c r="E342" s="11"/>
      <c r="F342" s="12"/>
      <c r="G342" s="11"/>
      <c r="H342" s="12"/>
      <c r="I342" s="11"/>
      <c r="J342" s="11"/>
      <c r="K342" s="73"/>
      <c r="L342" s="38"/>
      <c r="M342" s="13"/>
      <c r="N342" s="23"/>
      <c r="O342" s="23"/>
      <c r="P342" s="11"/>
    </row>
    <row r="343" spans="4:16" x14ac:dyDescent="0.25">
      <c r="G343" s="11"/>
      <c r="M343" s="7"/>
      <c r="N343" s="24"/>
      <c r="O343" s="24"/>
    </row>
    <row r="344" spans="4:16" x14ac:dyDescent="0.25">
      <c r="M344" s="7"/>
      <c r="N344" s="24"/>
      <c r="O344" s="24"/>
    </row>
    <row r="345" spans="4:16" x14ac:dyDescent="0.25">
      <c r="M345" s="7"/>
      <c r="N345" s="24"/>
      <c r="O345" s="24"/>
    </row>
    <row r="346" spans="4:16" x14ac:dyDescent="0.25">
      <c r="M346" s="7"/>
      <c r="N346" s="24"/>
      <c r="O346" s="24"/>
    </row>
  </sheetData>
  <autoFilter ref="B7:P329">
    <filterColumn colId="6">
      <filters>
        <filter val="99"/>
      </filters>
    </filterColumn>
  </autoFilter>
  <mergeCells count="2">
    <mergeCell ref="D2:P2"/>
    <mergeCell ref="D4:P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8"/>
  <sheetViews>
    <sheetView showGridLines="0" workbookViewId="0">
      <selection activeCell="B4" sqref="B4"/>
    </sheetView>
  </sheetViews>
  <sheetFormatPr defaultRowHeight="15" x14ac:dyDescent="0.25"/>
  <cols>
    <col min="1" max="1" width="1.7109375" customWidth="1"/>
    <col min="2" max="2" width="29.42578125" bestFit="1" customWidth="1"/>
    <col min="3" max="3" width="14.28515625" style="28" customWidth="1"/>
    <col min="4" max="4" width="14.28515625" customWidth="1"/>
    <col min="5" max="12" width="13.28515625" customWidth="1"/>
    <col min="13" max="13" width="1.7109375" customWidth="1"/>
    <col min="14" max="51" width="50.85546875" customWidth="1"/>
    <col min="52" max="52" width="10.7109375" customWidth="1"/>
    <col min="53" max="53" width="20.7109375" bestFit="1" customWidth="1"/>
    <col min="54" max="54" width="23.85546875" bestFit="1" customWidth="1"/>
    <col min="55" max="55" width="48.42578125" bestFit="1" customWidth="1"/>
    <col min="56" max="56" width="51.5703125" bestFit="1" customWidth="1"/>
    <col min="57" max="57" width="20.85546875" bestFit="1" customWidth="1"/>
    <col min="58" max="58" width="24" bestFit="1" customWidth="1"/>
    <col min="59" max="59" width="41.140625" bestFit="1" customWidth="1"/>
    <col min="60" max="60" width="44.28515625" bestFit="1" customWidth="1"/>
    <col min="61" max="61" width="28.85546875" bestFit="1" customWidth="1"/>
    <col min="62" max="62" width="32" bestFit="1" customWidth="1"/>
    <col min="63" max="63" width="22.5703125" bestFit="1" customWidth="1"/>
    <col min="64" max="64" width="25.85546875" bestFit="1" customWidth="1"/>
    <col min="65" max="65" width="22.85546875" bestFit="1" customWidth="1"/>
    <col min="66" max="66" width="26.140625" bestFit="1" customWidth="1"/>
    <col min="67" max="67" width="20.85546875" bestFit="1" customWidth="1"/>
    <col min="68" max="68" width="24" bestFit="1" customWidth="1"/>
    <col min="69" max="69" width="50" bestFit="1" customWidth="1"/>
    <col min="70" max="70" width="53.140625" bestFit="1" customWidth="1"/>
    <col min="71" max="71" width="21.5703125" bestFit="1" customWidth="1"/>
    <col min="72" max="72" width="24.7109375" bestFit="1" customWidth="1"/>
    <col min="73" max="73" width="14" bestFit="1" customWidth="1"/>
    <col min="74" max="74" width="17.28515625" bestFit="1" customWidth="1"/>
    <col min="75" max="75" width="47.5703125" bestFit="1" customWidth="1"/>
    <col min="76" max="76" width="50.85546875" bestFit="1" customWidth="1"/>
    <col min="77" max="77" width="32.85546875" bestFit="1" customWidth="1"/>
    <col min="78" max="78" width="36" bestFit="1" customWidth="1"/>
    <col min="79" max="79" width="28.28515625" bestFit="1" customWidth="1"/>
    <col min="80" max="80" width="31.42578125" bestFit="1" customWidth="1"/>
    <col min="81" max="81" width="46.140625" bestFit="1" customWidth="1"/>
    <col min="82" max="82" width="49.28515625" bestFit="1" customWidth="1"/>
    <col min="83" max="83" width="44.5703125" bestFit="1" customWidth="1"/>
    <col min="84" max="84" width="47.7109375" bestFit="1" customWidth="1"/>
    <col min="85" max="85" width="52.7109375" bestFit="1" customWidth="1"/>
    <col min="86" max="86" width="55.85546875" bestFit="1" customWidth="1"/>
    <col min="87" max="87" width="39.42578125" bestFit="1" customWidth="1"/>
    <col min="88" max="88" width="42.7109375" bestFit="1" customWidth="1"/>
    <col min="89" max="89" width="38.42578125" bestFit="1" customWidth="1"/>
    <col min="90" max="90" width="41.5703125" bestFit="1" customWidth="1"/>
    <col min="91" max="91" width="51.42578125" bestFit="1" customWidth="1"/>
    <col min="92" max="92" width="54.7109375" bestFit="1" customWidth="1"/>
    <col min="93" max="93" width="18.7109375" bestFit="1" customWidth="1"/>
    <col min="94" max="94" width="22" bestFit="1" customWidth="1"/>
    <col min="95" max="95" width="34.7109375" bestFit="1" customWidth="1"/>
    <col min="96" max="96" width="38" bestFit="1" customWidth="1"/>
    <col min="97" max="97" width="49.5703125" bestFit="1" customWidth="1"/>
    <col min="98" max="98" width="52.7109375" bestFit="1" customWidth="1"/>
    <col min="99" max="99" width="25.42578125" bestFit="1" customWidth="1"/>
    <col min="100" max="100" width="28.5703125" bestFit="1" customWidth="1"/>
    <col min="101" max="101" width="10.7109375" bestFit="1" customWidth="1"/>
  </cols>
  <sheetData>
    <row r="3" spans="2:3" x14ac:dyDescent="0.25">
      <c r="B3" s="27" t="s">
        <v>595</v>
      </c>
      <c r="C3"/>
    </row>
    <row r="4" spans="2:3" x14ac:dyDescent="0.25">
      <c r="B4" s="27" t="s">
        <v>31</v>
      </c>
      <c r="C4" t="s">
        <v>30</v>
      </c>
    </row>
    <row r="5" spans="2:3" x14ac:dyDescent="0.25">
      <c r="B5" t="s">
        <v>54</v>
      </c>
      <c r="C5" s="29">
        <v>1514</v>
      </c>
    </row>
    <row r="6" spans="2:3" x14ac:dyDescent="0.25">
      <c r="B6" t="s">
        <v>29</v>
      </c>
      <c r="C6" s="29">
        <v>3109348.0199999996</v>
      </c>
    </row>
    <row r="7" spans="2:3" x14ac:dyDescent="0.25">
      <c r="B7" t="s">
        <v>64</v>
      </c>
      <c r="C7" s="29">
        <v>63599.9</v>
      </c>
    </row>
    <row r="8" spans="2:3" x14ac:dyDescent="0.25">
      <c r="B8" t="s">
        <v>95</v>
      </c>
      <c r="C8" s="29">
        <v>1400</v>
      </c>
    </row>
    <row r="9" spans="2:3" x14ac:dyDescent="0.25">
      <c r="B9" t="s">
        <v>17</v>
      </c>
      <c r="C9" s="29">
        <v>4611469.8</v>
      </c>
    </row>
    <row r="10" spans="2:3" x14ac:dyDescent="0.25">
      <c r="B10" t="s">
        <v>23</v>
      </c>
      <c r="C10" s="29">
        <v>2470582.87</v>
      </c>
    </row>
    <row r="11" spans="2:3" x14ac:dyDescent="0.25">
      <c r="B11" t="s">
        <v>24</v>
      </c>
      <c r="C11" s="29">
        <v>1028.8</v>
      </c>
    </row>
    <row r="12" spans="2:3" x14ac:dyDescent="0.25">
      <c r="B12" t="s">
        <v>20</v>
      </c>
      <c r="C12" s="29">
        <v>51906.090000000004</v>
      </c>
    </row>
    <row r="13" spans="2:3" x14ac:dyDescent="0.25">
      <c r="B13" t="s">
        <v>15</v>
      </c>
      <c r="C13" s="29">
        <v>34853.89</v>
      </c>
    </row>
    <row r="14" spans="2:3" x14ac:dyDescent="0.25">
      <c r="B14" t="s">
        <v>25</v>
      </c>
      <c r="C14" s="29">
        <v>71782</v>
      </c>
    </row>
    <row r="15" spans="2:3" x14ac:dyDescent="0.25">
      <c r="B15" t="s">
        <v>27</v>
      </c>
      <c r="C15" s="29">
        <v>330</v>
      </c>
    </row>
    <row r="16" spans="2:3" x14ac:dyDescent="0.25">
      <c r="B16" t="s">
        <v>12</v>
      </c>
      <c r="C16" s="29">
        <v>10417815.370000001</v>
      </c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showGridLines="0" workbookViewId="0">
      <selection activeCell="C6" sqref="C6"/>
    </sheetView>
  </sheetViews>
  <sheetFormatPr defaultRowHeight="15" x14ac:dyDescent="0.25"/>
  <cols>
    <col min="1" max="1" width="1.7109375" customWidth="1"/>
    <col min="2" max="2" width="4.85546875" bestFit="1" customWidth="1"/>
    <col min="3" max="3" width="25.28515625" bestFit="1" customWidth="1"/>
    <col min="4" max="4" width="27.85546875" bestFit="1" customWidth="1"/>
    <col min="253" max="253" width="3" bestFit="1" customWidth="1"/>
    <col min="254" max="256" width="12.28515625" bestFit="1" customWidth="1"/>
    <col min="259" max="259" width="10" bestFit="1" customWidth="1"/>
    <col min="509" max="509" width="3" bestFit="1" customWidth="1"/>
    <col min="510" max="512" width="12.28515625" bestFit="1" customWidth="1"/>
    <col min="515" max="515" width="10" bestFit="1" customWidth="1"/>
    <col min="765" max="765" width="3" bestFit="1" customWidth="1"/>
    <col min="766" max="768" width="12.28515625" bestFit="1" customWidth="1"/>
    <col min="771" max="771" width="10" bestFit="1" customWidth="1"/>
    <col min="1021" max="1021" width="3" bestFit="1" customWidth="1"/>
    <col min="1022" max="1024" width="12.28515625" bestFit="1" customWidth="1"/>
    <col min="1027" max="1027" width="10" bestFit="1" customWidth="1"/>
    <col min="1277" max="1277" width="3" bestFit="1" customWidth="1"/>
    <col min="1278" max="1280" width="12.28515625" bestFit="1" customWidth="1"/>
    <col min="1283" max="1283" width="10" bestFit="1" customWidth="1"/>
    <col min="1533" max="1533" width="3" bestFit="1" customWidth="1"/>
    <col min="1534" max="1536" width="12.28515625" bestFit="1" customWidth="1"/>
    <col min="1539" max="1539" width="10" bestFit="1" customWidth="1"/>
    <col min="1789" max="1789" width="3" bestFit="1" customWidth="1"/>
    <col min="1790" max="1792" width="12.28515625" bestFit="1" customWidth="1"/>
    <col min="1795" max="1795" width="10" bestFit="1" customWidth="1"/>
    <col min="2045" max="2045" width="3" bestFit="1" customWidth="1"/>
    <col min="2046" max="2048" width="12.28515625" bestFit="1" customWidth="1"/>
    <col min="2051" max="2051" width="10" bestFit="1" customWidth="1"/>
    <col min="2301" max="2301" width="3" bestFit="1" customWidth="1"/>
    <col min="2302" max="2304" width="12.28515625" bestFit="1" customWidth="1"/>
    <col min="2307" max="2307" width="10" bestFit="1" customWidth="1"/>
    <col min="2557" max="2557" width="3" bestFit="1" customWidth="1"/>
    <col min="2558" max="2560" width="12.28515625" bestFit="1" customWidth="1"/>
    <col min="2563" max="2563" width="10" bestFit="1" customWidth="1"/>
    <col min="2813" max="2813" width="3" bestFit="1" customWidth="1"/>
    <col min="2814" max="2816" width="12.28515625" bestFit="1" customWidth="1"/>
    <col min="2819" max="2819" width="10" bestFit="1" customWidth="1"/>
    <col min="3069" max="3069" width="3" bestFit="1" customWidth="1"/>
    <col min="3070" max="3072" width="12.28515625" bestFit="1" customWidth="1"/>
    <col min="3075" max="3075" width="10" bestFit="1" customWidth="1"/>
    <col min="3325" max="3325" width="3" bestFit="1" customWidth="1"/>
    <col min="3326" max="3328" width="12.28515625" bestFit="1" customWidth="1"/>
    <col min="3331" max="3331" width="10" bestFit="1" customWidth="1"/>
    <col min="3581" max="3581" width="3" bestFit="1" customWidth="1"/>
    <col min="3582" max="3584" width="12.28515625" bestFit="1" customWidth="1"/>
    <col min="3587" max="3587" width="10" bestFit="1" customWidth="1"/>
    <col min="3837" max="3837" width="3" bestFit="1" customWidth="1"/>
    <col min="3838" max="3840" width="12.28515625" bestFit="1" customWidth="1"/>
    <col min="3843" max="3843" width="10" bestFit="1" customWidth="1"/>
    <col min="4093" max="4093" width="3" bestFit="1" customWidth="1"/>
    <col min="4094" max="4096" width="12.28515625" bestFit="1" customWidth="1"/>
    <col min="4099" max="4099" width="10" bestFit="1" customWidth="1"/>
    <col min="4349" max="4349" width="3" bestFit="1" customWidth="1"/>
    <col min="4350" max="4352" width="12.28515625" bestFit="1" customWidth="1"/>
    <col min="4355" max="4355" width="10" bestFit="1" customWidth="1"/>
    <col min="4605" max="4605" width="3" bestFit="1" customWidth="1"/>
    <col min="4606" max="4608" width="12.28515625" bestFit="1" customWidth="1"/>
    <col min="4611" max="4611" width="10" bestFit="1" customWidth="1"/>
    <col min="4861" max="4861" width="3" bestFit="1" customWidth="1"/>
    <col min="4862" max="4864" width="12.28515625" bestFit="1" customWidth="1"/>
    <col min="4867" max="4867" width="10" bestFit="1" customWidth="1"/>
    <col min="5117" max="5117" width="3" bestFit="1" customWidth="1"/>
    <col min="5118" max="5120" width="12.28515625" bestFit="1" customWidth="1"/>
    <col min="5123" max="5123" width="10" bestFit="1" customWidth="1"/>
    <col min="5373" max="5373" width="3" bestFit="1" customWidth="1"/>
    <col min="5374" max="5376" width="12.28515625" bestFit="1" customWidth="1"/>
    <col min="5379" max="5379" width="10" bestFit="1" customWidth="1"/>
    <col min="5629" max="5629" width="3" bestFit="1" customWidth="1"/>
    <col min="5630" max="5632" width="12.28515625" bestFit="1" customWidth="1"/>
    <col min="5635" max="5635" width="10" bestFit="1" customWidth="1"/>
    <col min="5885" max="5885" width="3" bestFit="1" customWidth="1"/>
    <col min="5886" max="5888" width="12.28515625" bestFit="1" customWidth="1"/>
    <col min="5891" max="5891" width="10" bestFit="1" customWidth="1"/>
    <col min="6141" max="6141" width="3" bestFit="1" customWidth="1"/>
    <col min="6142" max="6144" width="12.28515625" bestFit="1" customWidth="1"/>
    <col min="6147" max="6147" width="10" bestFit="1" customWidth="1"/>
    <col min="6397" max="6397" width="3" bestFit="1" customWidth="1"/>
    <col min="6398" max="6400" width="12.28515625" bestFit="1" customWidth="1"/>
    <col min="6403" max="6403" width="10" bestFit="1" customWidth="1"/>
    <col min="6653" max="6653" width="3" bestFit="1" customWidth="1"/>
    <col min="6654" max="6656" width="12.28515625" bestFit="1" customWidth="1"/>
    <col min="6659" max="6659" width="10" bestFit="1" customWidth="1"/>
    <col min="6909" max="6909" width="3" bestFit="1" customWidth="1"/>
    <col min="6910" max="6912" width="12.28515625" bestFit="1" customWidth="1"/>
    <col min="6915" max="6915" width="10" bestFit="1" customWidth="1"/>
    <col min="7165" max="7165" width="3" bestFit="1" customWidth="1"/>
    <col min="7166" max="7168" width="12.28515625" bestFit="1" customWidth="1"/>
    <col min="7171" max="7171" width="10" bestFit="1" customWidth="1"/>
    <col min="7421" max="7421" width="3" bestFit="1" customWidth="1"/>
    <col min="7422" max="7424" width="12.28515625" bestFit="1" customWidth="1"/>
    <col min="7427" max="7427" width="10" bestFit="1" customWidth="1"/>
    <col min="7677" max="7677" width="3" bestFit="1" customWidth="1"/>
    <col min="7678" max="7680" width="12.28515625" bestFit="1" customWidth="1"/>
    <col min="7683" max="7683" width="10" bestFit="1" customWidth="1"/>
    <col min="7933" max="7933" width="3" bestFit="1" customWidth="1"/>
    <col min="7934" max="7936" width="12.28515625" bestFit="1" customWidth="1"/>
    <col min="7939" max="7939" width="10" bestFit="1" customWidth="1"/>
    <col min="8189" max="8189" width="3" bestFit="1" customWidth="1"/>
    <col min="8190" max="8192" width="12.28515625" bestFit="1" customWidth="1"/>
    <col min="8195" max="8195" width="10" bestFit="1" customWidth="1"/>
    <col min="8445" max="8445" width="3" bestFit="1" customWidth="1"/>
    <col min="8446" max="8448" width="12.28515625" bestFit="1" customWidth="1"/>
    <col min="8451" max="8451" width="10" bestFit="1" customWidth="1"/>
    <col min="8701" max="8701" width="3" bestFit="1" customWidth="1"/>
    <col min="8702" max="8704" width="12.28515625" bestFit="1" customWidth="1"/>
    <col min="8707" max="8707" width="10" bestFit="1" customWidth="1"/>
    <col min="8957" max="8957" width="3" bestFit="1" customWidth="1"/>
    <col min="8958" max="8960" width="12.28515625" bestFit="1" customWidth="1"/>
    <col min="8963" max="8963" width="10" bestFit="1" customWidth="1"/>
    <col min="9213" max="9213" width="3" bestFit="1" customWidth="1"/>
    <col min="9214" max="9216" width="12.28515625" bestFit="1" customWidth="1"/>
    <col min="9219" max="9219" width="10" bestFit="1" customWidth="1"/>
    <col min="9469" max="9469" width="3" bestFit="1" customWidth="1"/>
    <col min="9470" max="9472" width="12.28515625" bestFit="1" customWidth="1"/>
    <col min="9475" max="9475" width="10" bestFit="1" customWidth="1"/>
    <col min="9725" max="9725" width="3" bestFit="1" customWidth="1"/>
    <col min="9726" max="9728" width="12.28515625" bestFit="1" customWidth="1"/>
    <col min="9731" max="9731" width="10" bestFit="1" customWidth="1"/>
    <col min="9981" max="9981" width="3" bestFit="1" customWidth="1"/>
    <col min="9982" max="9984" width="12.28515625" bestFit="1" customWidth="1"/>
    <col min="9987" max="9987" width="10" bestFit="1" customWidth="1"/>
    <col min="10237" max="10237" width="3" bestFit="1" customWidth="1"/>
    <col min="10238" max="10240" width="12.28515625" bestFit="1" customWidth="1"/>
    <col min="10243" max="10243" width="10" bestFit="1" customWidth="1"/>
    <col min="10493" max="10493" width="3" bestFit="1" customWidth="1"/>
    <col min="10494" max="10496" width="12.28515625" bestFit="1" customWidth="1"/>
    <col min="10499" max="10499" width="10" bestFit="1" customWidth="1"/>
    <col min="10749" max="10749" width="3" bestFit="1" customWidth="1"/>
    <col min="10750" max="10752" width="12.28515625" bestFit="1" customWidth="1"/>
    <col min="10755" max="10755" width="10" bestFit="1" customWidth="1"/>
    <col min="11005" max="11005" width="3" bestFit="1" customWidth="1"/>
    <col min="11006" max="11008" width="12.28515625" bestFit="1" customWidth="1"/>
    <col min="11011" max="11011" width="10" bestFit="1" customWidth="1"/>
    <col min="11261" max="11261" width="3" bestFit="1" customWidth="1"/>
    <col min="11262" max="11264" width="12.28515625" bestFit="1" customWidth="1"/>
    <col min="11267" max="11267" width="10" bestFit="1" customWidth="1"/>
    <col min="11517" max="11517" width="3" bestFit="1" customWidth="1"/>
    <col min="11518" max="11520" width="12.28515625" bestFit="1" customWidth="1"/>
    <col min="11523" max="11523" width="10" bestFit="1" customWidth="1"/>
    <col min="11773" max="11773" width="3" bestFit="1" customWidth="1"/>
    <col min="11774" max="11776" width="12.28515625" bestFit="1" customWidth="1"/>
    <col min="11779" max="11779" width="10" bestFit="1" customWidth="1"/>
    <col min="12029" max="12029" width="3" bestFit="1" customWidth="1"/>
    <col min="12030" max="12032" width="12.28515625" bestFit="1" customWidth="1"/>
    <col min="12035" max="12035" width="10" bestFit="1" customWidth="1"/>
    <col min="12285" max="12285" width="3" bestFit="1" customWidth="1"/>
    <col min="12286" max="12288" width="12.28515625" bestFit="1" customWidth="1"/>
    <col min="12291" max="12291" width="10" bestFit="1" customWidth="1"/>
    <col min="12541" max="12541" width="3" bestFit="1" customWidth="1"/>
    <col min="12542" max="12544" width="12.28515625" bestFit="1" customWidth="1"/>
    <col min="12547" max="12547" width="10" bestFit="1" customWidth="1"/>
    <col min="12797" max="12797" width="3" bestFit="1" customWidth="1"/>
    <col min="12798" max="12800" width="12.28515625" bestFit="1" customWidth="1"/>
    <col min="12803" max="12803" width="10" bestFit="1" customWidth="1"/>
    <col min="13053" max="13053" width="3" bestFit="1" customWidth="1"/>
    <col min="13054" max="13056" width="12.28515625" bestFit="1" customWidth="1"/>
    <col min="13059" max="13059" width="10" bestFit="1" customWidth="1"/>
    <col min="13309" max="13309" width="3" bestFit="1" customWidth="1"/>
    <col min="13310" max="13312" width="12.28515625" bestFit="1" customWidth="1"/>
    <col min="13315" max="13315" width="10" bestFit="1" customWidth="1"/>
    <col min="13565" max="13565" width="3" bestFit="1" customWidth="1"/>
    <col min="13566" max="13568" width="12.28515625" bestFit="1" customWidth="1"/>
    <col min="13571" max="13571" width="10" bestFit="1" customWidth="1"/>
    <col min="13821" max="13821" width="3" bestFit="1" customWidth="1"/>
    <col min="13822" max="13824" width="12.28515625" bestFit="1" customWidth="1"/>
    <col min="13827" max="13827" width="10" bestFit="1" customWidth="1"/>
    <col min="14077" max="14077" width="3" bestFit="1" customWidth="1"/>
    <col min="14078" max="14080" width="12.28515625" bestFit="1" customWidth="1"/>
    <col min="14083" max="14083" width="10" bestFit="1" customWidth="1"/>
    <col min="14333" max="14333" width="3" bestFit="1" customWidth="1"/>
    <col min="14334" max="14336" width="12.28515625" bestFit="1" customWidth="1"/>
    <col min="14339" max="14339" width="10" bestFit="1" customWidth="1"/>
    <col min="14589" max="14589" width="3" bestFit="1" customWidth="1"/>
    <col min="14590" max="14592" width="12.28515625" bestFit="1" customWidth="1"/>
    <col min="14595" max="14595" width="10" bestFit="1" customWidth="1"/>
    <col min="14845" max="14845" width="3" bestFit="1" customWidth="1"/>
    <col min="14846" max="14848" width="12.28515625" bestFit="1" customWidth="1"/>
    <col min="14851" max="14851" width="10" bestFit="1" customWidth="1"/>
    <col min="15101" max="15101" width="3" bestFit="1" customWidth="1"/>
    <col min="15102" max="15104" width="12.28515625" bestFit="1" customWidth="1"/>
    <col min="15107" max="15107" width="10" bestFit="1" customWidth="1"/>
    <col min="15357" max="15357" width="3" bestFit="1" customWidth="1"/>
    <col min="15358" max="15360" width="12.28515625" bestFit="1" customWidth="1"/>
    <col min="15363" max="15363" width="10" bestFit="1" customWidth="1"/>
    <col min="15613" max="15613" width="3" bestFit="1" customWidth="1"/>
    <col min="15614" max="15616" width="12.28515625" bestFit="1" customWidth="1"/>
    <col min="15619" max="15619" width="10" bestFit="1" customWidth="1"/>
    <col min="15869" max="15869" width="3" bestFit="1" customWidth="1"/>
    <col min="15870" max="15872" width="12.28515625" bestFit="1" customWidth="1"/>
    <col min="15875" max="15875" width="10" bestFit="1" customWidth="1"/>
    <col min="16125" max="16125" width="3" bestFit="1" customWidth="1"/>
    <col min="16126" max="16128" width="12.28515625" bestFit="1" customWidth="1"/>
    <col min="16131" max="16131" width="10" bestFit="1" customWidth="1"/>
  </cols>
  <sheetData>
    <row r="2" spans="2:4" x14ac:dyDescent="0.25">
      <c r="B2" s="40" t="s">
        <v>22</v>
      </c>
      <c r="C2" s="40" t="s">
        <v>21</v>
      </c>
    </row>
    <row r="3" spans="2:4" x14ac:dyDescent="0.25">
      <c r="B3" s="41">
        <v>30</v>
      </c>
      <c r="C3" s="42" t="s">
        <v>17</v>
      </c>
      <c r="D3" t="str">
        <f t="shared" ref="D3:D11" si="0">+B3&amp;" "&amp;C3</f>
        <v>30 Material Medico Hospitalar</v>
      </c>
    </row>
    <row r="4" spans="2:4" x14ac:dyDescent="0.25">
      <c r="B4" s="41">
        <v>50</v>
      </c>
      <c r="C4" s="42" t="s">
        <v>24</v>
      </c>
      <c r="D4" t="str">
        <f t="shared" si="0"/>
        <v>50 Material de Escritório</v>
      </c>
    </row>
    <row r="5" spans="2:4" x14ac:dyDescent="0.25">
      <c r="B5" s="41">
        <v>60</v>
      </c>
      <c r="C5" s="42" t="s">
        <v>23</v>
      </c>
      <c r="D5" t="str">
        <f t="shared" si="0"/>
        <v>60 Material Manutenção</v>
      </c>
    </row>
    <row r="6" spans="2:4" x14ac:dyDescent="0.25">
      <c r="B6" s="41">
        <v>90</v>
      </c>
      <c r="C6" s="42" t="s">
        <v>20</v>
      </c>
      <c r="D6" t="str">
        <f t="shared" si="0"/>
        <v>90 Material de Limpeza</v>
      </c>
    </row>
    <row r="7" spans="2:4" x14ac:dyDescent="0.25">
      <c r="B7" s="43" t="s">
        <v>19</v>
      </c>
      <c r="C7" s="42" t="s">
        <v>25</v>
      </c>
      <c r="D7" t="str">
        <f t="shared" si="0"/>
        <v>07 Gêneros Alimentícios</v>
      </c>
    </row>
    <row r="8" spans="2:4" x14ac:dyDescent="0.25">
      <c r="B8" s="43" t="s">
        <v>14</v>
      </c>
      <c r="C8" s="42" t="s">
        <v>15</v>
      </c>
      <c r="D8" t="str">
        <f t="shared" si="0"/>
        <v>09 Medicamentos</v>
      </c>
    </row>
    <row r="9" spans="2:4" x14ac:dyDescent="0.25">
      <c r="B9" s="43" t="s">
        <v>18</v>
      </c>
      <c r="C9" s="42" t="s">
        <v>16</v>
      </c>
      <c r="D9" t="str">
        <f t="shared" si="0"/>
        <v>20 Insumos Quimicos</v>
      </c>
    </row>
    <row r="10" spans="2:4" x14ac:dyDescent="0.25">
      <c r="B10" s="43" t="s">
        <v>26</v>
      </c>
      <c r="C10" s="42" t="s">
        <v>27</v>
      </c>
      <c r="D10" t="str">
        <f t="shared" si="0"/>
        <v>40 Instrumental Medico</v>
      </c>
    </row>
    <row r="11" spans="2:4" x14ac:dyDescent="0.25">
      <c r="B11" s="43" t="s">
        <v>28</v>
      </c>
      <c r="C11" s="42" t="s">
        <v>29</v>
      </c>
      <c r="D11" t="str">
        <f t="shared" si="0"/>
        <v>99 Imobilizado</v>
      </c>
    </row>
    <row r="12" spans="2:4" x14ac:dyDescent="0.25">
      <c r="B12" s="7"/>
    </row>
  </sheetData>
  <sortState ref="B3:E11">
    <sortCondition ref="B3:B1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doacoes COVID 2021</vt:lpstr>
      <vt:lpstr>DINAMICA</vt:lpstr>
      <vt:lpstr>GRUPOS</vt:lpstr>
      <vt:lpstr>Plan1</vt:lpstr>
      <vt:lpstr>'doacoes COVID 2021'!Titulos_de_impressao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2023-05-10T11:54:21Z</dcterms:modified>
</cp:coreProperties>
</file>